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okumente\1_Abteilungen\MVG\MVG-S\6._VERANSTALTUNGEN\"/>
    </mc:Choice>
  </mc:AlternateContent>
  <xr:revisionPtr revIDLastSave="0" documentId="13_ncr:1_{3A3CC362-5722-4EA0-AE90-8457E4AD6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30" i="1"/>
  <c r="E23" i="1"/>
  <c r="E13" i="1"/>
  <c r="O36" i="1" l="1"/>
  <c r="O34" i="1"/>
  <c r="O58" i="1"/>
  <c r="O25" i="1"/>
  <c r="J63" i="1"/>
  <c r="A63" i="1"/>
  <c r="J62" i="1"/>
  <c r="A62" i="1"/>
  <c r="J61" i="1"/>
  <c r="A61" i="1"/>
  <c r="O59" i="1" l="1"/>
  <c r="E53" i="1"/>
  <c r="E52" i="1"/>
  <c r="O9" i="1"/>
  <c r="E8" i="1"/>
  <c r="E7" i="1" l="1"/>
  <c r="L4" i="1"/>
  <c r="D30" i="1" s="1"/>
  <c r="E51" i="1"/>
  <c r="E49" i="1"/>
  <c r="O7" i="1"/>
  <c r="O14" i="1"/>
  <c r="O13" i="1"/>
  <c r="O23" i="1"/>
  <c r="O22" i="1"/>
  <c r="O21" i="1"/>
  <c r="O20" i="1"/>
  <c r="O19" i="1"/>
  <c r="O18" i="1"/>
  <c r="O17" i="1"/>
  <c r="O16" i="1"/>
  <c r="O30" i="1"/>
  <c r="O29" i="1"/>
  <c r="O28" i="1"/>
  <c r="O27" i="1"/>
  <c r="O26" i="1"/>
  <c r="O35" i="1"/>
  <c r="O33" i="1"/>
  <c r="O32" i="1"/>
  <c r="O41" i="1"/>
  <c r="O40" i="1"/>
  <c r="O43" i="1"/>
  <c r="O48" i="1"/>
  <c r="O47" i="1"/>
  <c r="O46" i="1"/>
  <c r="O45" i="1"/>
  <c r="O55" i="1"/>
  <c r="O54" i="1"/>
  <c r="O53" i="1"/>
  <c r="O52" i="1"/>
  <c r="O51" i="1"/>
  <c r="O50" i="1"/>
  <c r="O57" i="1"/>
  <c r="E58" i="1"/>
  <c r="E57" i="1"/>
  <c r="E55" i="1"/>
  <c r="E54" i="1"/>
  <c r="E48" i="1"/>
  <c r="E47" i="1"/>
  <c r="E46" i="1"/>
  <c r="E45" i="1"/>
  <c r="E43" i="1"/>
  <c r="E42" i="1"/>
  <c r="E39" i="1"/>
  <c r="E38" i="1"/>
  <c r="E37" i="1"/>
  <c r="E36" i="1"/>
  <c r="E33" i="1"/>
  <c r="O38" i="1"/>
  <c r="E32" i="1"/>
  <c r="E21" i="1"/>
  <c r="E9" i="1"/>
  <c r="E44" i="1"/>
  <c r="E26" i="1"/>
  <c r="E20" i="1"/>
  <c r="O15" i="1"/>
  <c r="O49" i="1"/>
  <c r="E41" i="1"/>
  <c r="E31" i="1"/>
  <c r="E29" i="1"/>
  <c r="E28" i="1"/>
  <c r="E24" i="1"/>
  <c r="E22" i="1"/>
  <c r="E19" i="1"/>
  <c r="E18" i="1"/>
  <c r="E17" i="1"/>
  <c r="E16" i="1"/>
  <c r="E14" i="1"/>
  <c r="E11" i="1"/>
  <c r="E56" i="1"/>
  <c r="E59" i="1"/>
  <c r="E50" i="1"/>
  <c r="E40" i="1"/>
  <c r="E35" i="1"/>
  <c r="E34" i="1"/>
  <c r="E27" i="1"/>
  <c r="E25" i="1"/>
  <c r="E15" i="1"/>
  <c r="E10" i="1"/>
  <c r="O56" i="1"/>
  <c r="O8" i="1"/>
  <c r="O10" i="1"/>
  <c r="O11" i="1"/>
  <c r="O12" i="1"/>
  <c r="O42" i="1"/>
  <c r="O31" i="1"/>
  <c r="O44" i="1"/>
  <c r="O37" i="1"/>
  <c r="O39" i="1"/>
  <c r="O24" i="1"/>
  <c r="M11" i="1"/>
  <c r="M40" i="1"/>
  <c r="M31" i="1"/>
  <c r="M44" i="1"/>
  <c r="M37" i="1"/>
  <c r="M25" i="1"/>
  <c r="N36" i="1" l="1"/>
  <c r="D23" i="1"/>
  <c r="N58" i="1"/>
  <c r="N34" i="1"/>
  <c r="D53" i="1"/>
  <c r="N59" i="1"/>
  <c r="N56" i="1"/>
  <c r="N7" i="1"/>
  <c r="D35" i="1"/>
  <c r="D21" i="1"/>
  <c r="N44" i="1"/>
  <c r="D45" i="1"/>
  <c r="D29" i="1"/>
  <c r="D9" i="1"/>
  <c r="N17" i="1"/>
  <c r="N11" i="1"/>
  <c r="N29" i="1"/>
  <c r="N43" i="1"/>
  <c r="N23" i="1"/>
  <c r="D44" i="1"/>
  <c r="D11" i="1"/>
  <c r="N39" i="1"/>
  <c r="D20" i="1"/>
  <c r="D8" i="1"/>
  <c r="D15" i="1"/>
  <c r="N13" i="1"/>
  <c r="N28" i="1"/>
  <c r="D37" i="1"/>
  <c r="D56" i="1"/>
  <c r="N47" i="1"/>
  <c r="D14" i="1"/>
  <c r="N55" i="1"/>
  <c r="N53" i="1"/>
  <c r="N32" i="1"/>
  <c r="N18" i="1"/>
  <c r="N8" i="1"/>
  <c r="D28" i="1"/>
  <c r="D38" i="1"/>
  <c r="N26" i="1"/>
  <c r="N37" i="1"/>
  <c r="D57" i="1"/>
  <c r="N46" i="1"/>
  <c r="N10" i="1"/>
  <c r="D58" i="1"/>
  <c r="N22" i="1"/>
  <c r="D32" i="1"/>
  <c r="D40" i="1"/>
  <c r="D19" i="1"/>
  <c r="N30" i="1"/>
  <c r="D50" i="1"/>
  <c r="D42" i="1"/>
  <c r="D7" i="1"/>
  <c r="D24" i="1"/>
  <c r="D26" i="1"/>
  <c r="D18" i="1"/>
  <c r="N31" i="1"/>
  <c r="D22" i="1"/>
  <c r="N42" i="1"/>
  <c r="N21" i="1"/>
  <c r="D25" i="1"/>
  <c r="N49" i="1"/>
  <c r="N15" i="1"/>
  <c r="N57" i="1"/>
  <c r="N38" i="1"/>
  <c r="N35" i="1"/>
  <c r="D36" i="1"/>
  <c r="D39" i="1"/>
  <c r="D52" i="1"/>
  <c r="D34" i="1"/>
  <c r="N9" i="1"/>
  <c r="N41" i="1"/>
  <c r="D46" i="1"/>
  <c r="D31" i="1"/>
  <c r="D13" i="1"/>
  <c r="D27" i="1"/>
  <c r="D41" i="1"/>
  <c r="D49" i="1"/>
  <c r="D48" i="1"/>
  <c r="N45" i="1"/>
  <c r="N27" i="1"/>
  <c r="D17" i="1"/>
  <c r="N48" i="1"/>
  <c r="N16" i="1"/>
  <c r="D10" i="1"/>
  <c r="D16" i="1"/>
  <c r="N33" i="1"/>
  <c r="N50" i="1"/>
  <c r="N14" i="1"/>
  <c r="N25" i="1"/>
  <c r="N12" i="1"/>
  <c r="D59" i="1"/>
  <c r="N20" i="1"/>
  <c r="D47" i="1"/>
  <c r="D54" i="1"/>
  <c r="D33" i="1"/>
  <c r="N40" i="1"/>
  <c r="N51" i="1"/>
  <c r="N19" i="1"/>
  <c r="D43" i="1"/>
  <c r="N52" i="1"/>
  <c r="D12" i="1"/>
  <c r="D51" i="1"/>
  <c r="N24" i="1"/>
  <c r="D55" i="1"/>
  <c r="N54" i="1"/>
</calcChain>
</file>

<file path=xl/sharedStrings.xml><?xml version="1.0" encoding="utf-8"?>
<sst xmlns="http://schemas.openxmlformats.org/spreadsheetml/2006/main" count="133" uniqueCount="132">
  <si>
    <t>Bemerkungen</t>
  </si>
  <si>
    <t xml:space="preserve">Bestelltermin </t>
  </si>
  <si>
    <t>Audio-Video-Technik</t>
  </si>
  <si>
    <t>EC-Cash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</si>
  <si>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</si>
  <si>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</si>
  <si>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</si>
  <si>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</si>
  <si>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</si>
  <si>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</si>
  <si>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</si>
  <si>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</si>
  <si>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</si>
  <si>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</si>
  <si>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</si>
  <si>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</si>
  <si>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</si>
  <si>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</si>
  <si>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</si>
  <si>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</si>
  <si>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</si>
  <si>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</si>
  <si>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</si>
  <si>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</si>
  <si>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</si>
  <si>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</si>
  <si>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</si>
  <si>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</si>
  <si>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</si>
  <si>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</si>
  <si>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</si>
  <si>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</si>
  <si>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</si>
  <si>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</si>
  <si>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Kühlmöbel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</si>
  <si>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</si>
  <si>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</si>
  <si>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</si>
  <si>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</si>
  <si>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</si>
  <si>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</si>
  <si>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Termine / Deadlines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</si>
  <si>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</si>
  <si>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</si>
  <si>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</si>
  <si>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</si>
  <si>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</si>
  <si>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</si>
  <si>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</si>
  <si>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</si>
  <si>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</si>
  <si>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</si>
  <si>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</si>
  <si>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</si>
  <si>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</si>
  <si>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</si>
  <si>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</si>
  <si>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</si>
  <si>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</si>
  <si>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</si>
  <si>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</si>
  <si>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</si>
  <si>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</si>
  <si>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</si>
  <si>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</si>
  <si>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</si>
  <si>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</si>
  <si>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</si>
  <si>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</si>
  <si>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</si>
  <si>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</si>
  <si>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</si>
  <si>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</si>
  <si>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</si>
  <si>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</si>
  <si>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</si>
  <si>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</si>
  <si>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</si>
  <si>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</si>
  <si>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 xml:space="preserve">Refrigerators 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</si>
  <si>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</si>
  <si>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</si>
  <si>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</si>
  <si>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</si>
  <si>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</si>
  <si>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</si>
  <si>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</si>
  <si>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</si>
  <si>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</si>
  <si>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</si>
  <si>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</si>
  <si>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</si>
  <si>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</si>
  <si>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</si>
  <si>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</si>
  <si>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</si>
  <si>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EC cash systems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</si>
  <si>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</si>
  <si>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</si>
  <si>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</si>
  <si>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</si>
  <si>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</si>
  <si>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</si>
  <si>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</si>
  <si>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</si>
  <si>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</si>
  <si>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</si>
  <si>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</si>
  <si>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</si>
  <si>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</si>
  <si>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</si>
  <si>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</si>
  <si>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</si>
  <si>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</si>
  <si>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</si>
  <si>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</si>
  <si>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</si>
  <si>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</si>
  <si>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</si>
  <si>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</si>
  <si>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</si>
  <si>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LeadTracking</t>
  </si>
  <si>
    <t>Invitations</t>
  </si>
  <si>
    <t>Wi-Fi</t>
  </si>
  <si>
    <t>Exhibitor passes</t>
  </si>
  <si>
    <t>Ausstellerausweise</t>
  </si>
  <si>
    <t>Einladungen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</si>
  <si>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</si>
  <si>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</si>
  <si>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>INTERNORGA</t>
  </si>
  <si>
    <t>internorga.com</t>
  </si>
  <si>
    <t>10.03. - 14.03.2023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</si>
</sst>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2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14" fontId="2" fillId="0" borderId="1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27" fillId="0" borderId="23" xfId="0" applyFont="1" applyBorder="1" applyAlignment="1" applyProtection="1">
      <alignment horizontal="center" vertical="center"/>
    </xf>
    <xf numFmtId="0" fontId="16" fillId="0" borderId="16" xfId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checked="Checked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9525</xdr:rowOff>
        </xdr:from>
        <xdr:to>
          <xdr:col>10</xdr:col>
          <xdr:colOff>9525</xdr:colOff>
          <xdr:row>24</xdr:row>
          <xdr:rowOff>171450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19050</xdr:rowOff>
        </xdr:from>
        <xdr:to>
          <xdr:col>10</xdr:col>
          <xdr:colOff>9525</xdr:colOff>
          <xdr:row>37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50</xdr:row>
          <xdr:rowOff>28575</xdr:rowOff>
        </xdr:from>
        <xdr:to>
          <xdr:col>10</xdr:col>
          <xdr:colOff>9525</xdr:colOff>
          <xdr:row>50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25</xdr:row>
          <xdr:rowOff>19050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58</xdr:row>
          <xdr:rowOff>38100</xdr:rowOff>
        </xdr:from>
        <xdr:to>
          <xdr:col>10</xdr:col>
          <xdr:colOff>9525</xdr:colOff>
          <xdr:row>59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56</xdr:row>
          <xdr:rowOff>38100</xdr:rowOff>
        </xdr:from>
        <xdr:to>
          <xdr:col>10</xdr:col>
          <xdr:colOff>9525</xdr:colOff>
          <xdr:row>57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52</xdr:row>
          <xdr:rowOff>38100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54</xdr:row>
          <xdr:rowOff>38100</xdr:rowOff>
        </xdr:from>
        <xdr:to>
          <xdr:col>10</xdr:col>
          <xdr:colOff>9525</xdr:colOff>
          <xdr:row>55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19050</xdr:rowOff>
        </xdr:from>
        <xdr:to>
          <xdr:col>10</xdr:col>
          <xdr:colOff>9525</xdr:colOff>
          <xdr:row>22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19050</xdr:rowOff>
        </xdr:from>
        <xdr:to>
          <xdr:col>10</xdr:col>
          <xdr:colOff>9525</xdr:colOff>
          <xdr:row>34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28575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38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28575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28575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19050</xdr:rowOff>
        </xdr:from>
        <xdr:to>
          <xdr:col>6</xdr:col>
          <xdr:colOff>0</xdr:colOff>
          <xdr:row>29</xdr:row>
          <xdr:rowOff>180975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19050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19050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28575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38100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6</xdr:col>
          <xdr:colOff>0</xdr:colOff>
          <xdr:row>59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38100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19050</xdr:rowOff>
        </xdr:from>
        <xdr:to>
          <xdr:col>6</xdr:col>
          <xdr:colOff>0</xdr:colOff>
          <xdr:row>35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28575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19050</xdr:rowOff>
        </xdr:from>
        <xdr:to>
          <xdr:col>6</xdr:col>
          <xdr:colOff>0</xdr:colOff>
          <xdr:row>38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28575</xdr:rowOff>
        </xdr:from>
        <xdr:to>
          <xdr:col>6</xdr:col>
          <xdr:colOff>0</xdr:colOff>
          <xdr:row>48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28575</xdr:rowOff>
        </xdr:from>
        <xdr:to>
          <xdr:col>10</xdr:col>
          <xdr:colOff>9525</xdr:colOff>
          <xdr:row>47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19050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19050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19050</xdr:rowOff>
        </xdr:from>
        <xdr:to>
          <xdr:col>16</xdr:col>
          <xdr:colOff>0</xdr:colOff>
          <xdr:row>35</xdr:row>
          <xdr:rowOff>180975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19050</xdr:rowOff>
        </xdr:from>
        <xdr:to>
          <xdr:col>16</xdr:col>
          <xdr:colOff>0</xdr:colOff>
          <xdr:row>37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19050</xdr:rowOff>
        </xdr:from>
        <xdr:to>
          <xdr:col>16</xdr:col>
          <xdr:colOff>0</xdr:colOff>
          <xdr:row>38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28575</xdr:rowOff>
        </xdr:from>
        <xdr:to>
          <xdr:col>16</xdr:col>
          <xdr:colOff>0</xdr:colOff>
          <xdr:row>47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28575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28575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28575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51</xdr:row>
          <xdr:rowOff>28575</xdr:rowOff>
        </xdr:from>
        <xdr:to>
          <xdr:col>16</xdr:col>
          <xdr:colOff>0</xdr:colOff>
          <xdr:row>51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52</xdr:row>
          <xdr:rowOff>38100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53</xdr:row>
          <xdr:rowOff>38100</xdr:rowOff>
        </xdr:from>
        <xdr:to>
          <xdr:col>16</xdr:col>
          <xdr:colOff>0</xdr:colOff>
          <xdr:row>54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54</xdr:row>
          <xdr:rowOff>38100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38100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33</xdr:row>
          <xdr:rowOff>190500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33</xdr:row>
          <xdr:rowOff>190500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36</xdr:row>
          <xdr:rowOff>190500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36</xdr:row>
          <xdr:rowOff>190500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37</xdr:row>
          <xdr:rowOff>190500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37</xdr:row>
          <xdr:rowOff>190500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9</xdr:col>
          <xdr:colOff>466725</xdr:colOff>
          <xdr:row>24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33</xdr:row>
          <xdr:rowOff>190500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33</xdr:row>
          <xdr:rowOff>190500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35</xdr:row>
          <xdr:rowOff>190500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35</xdr:row>
          <xdr:rowOff>190500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37</xdr:row>
          <xdr:rowOff>190500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37</xdr:row>
          <xdr:rowOff>190500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54</xdr:row>
          <xdr:rowOff>9525</xdr:rowOff>
        </xdr:from>
        <xdr:to>
          <xdr:col>15</xdr:col>
          <xdr:colOff>476250</xdr:colOff>
          <xdr:row>55</xdr:row>
          <xdr:rowOff>9525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9525</xdr:rowOff>
        </xdr:from>
        <xdr:to>
          <xdr:col>15</xdr:col>
          <xdr:colOff>476250</xdr:colOff>
          <xdr:row>59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56</xdr:row>
          <xdr:rowOff>0</xdr:rowOff>
        </xdr:from>
        <xdr:to>
          <xdr:col>15</xdr:col>
          <xdr:colOff>476250</xdr:colOff>
          <xdr:row>57</xdr:row>
          <xdr:rowOff>19050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57</xdr:row>
          <xdr:rowOff>9525</xdr:rowOff>
        </xdr:from>
        <xdr:to>
          <xdr:col>15</xdr:col>
          <xdr:colOff>476250</xdr:colOff>
          <xdr:row>58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28575</xdr:rowOff>
        </xdr:from>
        <xdr:to>
          <xdr:col>15</xdr:col>
          <xdr:colOff>476250</xdr:colOff>
          <xdr:row>51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28575</xdr:rowOff>
        </xdr:from>
        <xdr:to>
          <xdr:col>15</xdr:col>
          <xdr:colOff>476250</xdr:colOff>
          <xdr:row>50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28575</xdr:rowOff>
        </xdr:from>
        <xdr:to>
          <xdr:col>15</xdr:col>
          <xdr:colOff>476250</xdr:colOff>
          <xdr:row>49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476250</xdr:colOff>
          <xdr:row>38</xdr:row>
          <xdr:rowOff>19050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171450</xdr:rowOff>
        </xdr:from>
        <xdr:to>
          <xdr:col>9</xdr:col>
          <xdr:colOff>466725</xdr:colOff>
          <xdr:row>34</xdr:row>
          <xdr:rowOff>180975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476250</xdr:colOff>
          <xdr:row>37</xdr:row>
          <xdr:rowOff>9525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180975</xdr:rowOff>
        </xdr:from>
        <xdr:to>
          <xdr:col>9</xdr:col>
          <xdr:colOff>466725</xdr:colOff>
          <xdr:row>55</xdr:row>
          <xdr:rowOff>180975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190500</xdr:rowOff>
        </xdr:from>
        <xdr:to>
          <xdr:col>15</xdr:col>
          <xdr:colOff>476250</xdr:colOff>
          <xdr:row>55</xdr:row>
          <xdr:rowOff>190500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0</xdr:col>
          <xdr:colOff>457200</xdr:colOff>
          <xdr:row>22</xdr:row>
          <xdr:rowOff>171450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188260</xdr:colOff>
      <xdr:row>0</xdr:row>
      <xdr:rowOff>394447</xdr:rowOff>
    </xdr:from>
    <xdr:to>
      <xdr:col>17</xdr:col>
      <xdr:colOff>25281</xdr:colOff>
      <xdr:row>2</xdr:row>
      <xdr:rowOff>32990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9295" y="394447"/>
          <a:ext cx="1441704" cy="1225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936" Type="http://schemas.openxmlformats.org/officeDocument/2006/relationships/ctrlProp" Target="../ctrlProps/ctrlProp931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79" Type="http://schemas.openxmlformats.org/officeDocument/2006/relationships/ctrlProp" Target="../ctrlProps/ctrlProp474.xml"/><Relationship Id="rId686" Type="http://schemas.openxmlformats.org/officeDocument/2006/relationships/ctrlProp" Target="../ctrlProps/ctrlProp681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339" Type="http://schemas.openxmlformats.org/officeDocument/2006/relationships/ctrlProp" Target="../ctrlProps/ctrlProp334.xml"/><Relationship Id="rId546" Type="http://schemas.openxmlformats.org/officeDocument/2006/relationships/ctrlProp" Target="../ctrlProps/ctrlProp541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940" Type="http://schemas.openxmlformats.org/officeDocument/2006/relationships/ctrlProp" Target="../ctrlProps/ctrlProp935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942" Type="http://schemas.openxmlformats.org/officeDocument/2006/relationships/ctrlProp" Target="../ctrlProps/ctrlProp937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internorga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944" Type="http://schemas.openxmlformats.org/officeDocument/2006/relationships/ctrlProp" Target="../ctrlProps/ctrlProp939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935" Type="http://schemas.openxmlformats.org/officeDocument/2006/relationships/ctrlProp" Target="../ctrlProps/ctrlProp930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946" Type="http://schemas.openxmlformats.org/officeDocument/2006/relationships/ctrlProp" Target="../ctrlProps/ctrlProp941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937" Type="http://schemas.openxmlformats.org/officeDocument/2006/relationships/ctrlProp" Target="../ctrlProps/ctrlProp932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939" Type="http://schemas.openxmlformats.org/officeDocument/2006/relationships/ctrlProp" Target="../ctrlProps/ctrlProp934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941" Type="http://schemas.openxmlformats.org/officeDocument/2006/relationships/ctrlProp" Target="../ctrlProps/ctrlProp936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943" Type="http://schemas.openxmlformats.org/officeDocument/2006/relationships/ctrlProp" Target="../ctrlProps/ctrlProp938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934" Type="http://schemas.openxmlformats.org/officeDocument/2006/relationships/ctrlProp" Target="../ctrlProps/ctrlProp929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945" Type="http://schemas.openxmlformats.org/officeDocument/2006/relationships/ctrlProp" Target="../ctrlProps/ctrlProp940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938" Type="http://schemas.openxmlformats.org/officeDocument/2006/relationships/ctrlProp" Target="../ctrlProps/ctrlProp933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Relationship Id="rId437" Type="http://schemas.openxmlformats.org/officeDocument/2006/relationships/ctrlProp" Target="../ctrlProps/ctrlProp432.xml"/><Relationship Id="rId644" Type="http://schemas.openxmlformats.org/officeDocument/2006/relationships/ctrlProp" Target="../ctrlProps/ctrlProp639.xml"/><Relationship Id="rId851" Type="http://schemas.openxmlformats.org/officeDocument/2006/relationships/ctrlProp" Target="../ctrlProps/ctrlProp846.xml"/><Relationship Id="rId283" Type="http://schemas.openxmlformats.org/officeDocument/2006/relationships/ctrlProp" Target="../ctrlProps/ctrlProp278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711" Type="http://schemas.openxmlformats.org/officeDocument/2006/relationships/ctrlProp" Target="../ctrlProps/ctrlProp7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88"/>
  <sheetViews>
    <sheetView showGridLines="0" tabSelected="1" zoomScale="85" zoomScaleNormal="85" zoomScaleSheetLayoutView="55" workbookViewId="0">
      <pane ySplit="6" topLeftCell="A7" activePane="bottomLeft" state="frozen"/>
      <selection pane="bottomLeft" activeCell="F2" sqref="F2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08" t="s">
        <v>129</v>
      </c>
      <c r="B1" s="108"/>
      <c r="C1" s="108"/>
      <c r="D1" s="28"/>
      <c r="E1" s="101" t="s">
        <v>41</v>
      </c>
      <c r="F1" s="101"/>
      <c r="G1" s="101"/>
      <c r="H1" s="101"/>
      <c r="I1" s="101"/>
      <c r="J1" s="101"/>
      <c r="K1" s="101"/>
      <c r="L1" s="101"/>
      <c r="M1" s="2"/>
      <c r="N1" s="3"/>
      <c r="O1" s="2"/>
      <c r="P1" s="3"/>
      <c r="Q1" s="2"/>
    </row>
    <row r="2" spans="1:18" s="4" customFormat="1" ht="25.5" customHeight="1" thickBot="1" x14ac:dyDescent="0.6">
      <c r="A2" s="102" t="s">
        <v>131</v>
      </c>
      <c r="B2" s="103"/>
      <c r="C2" s="104"/>
      <c r="D2" s="29"/>
      <c r="E2" s="2"/>
      <c r="F2" s="3"/>
      <c r="G2" s="2"/>
      <c r="H2" s="2"/>
      <c r="I2" s="2"/>
      <c r="J2" s="5"/>
      <c r="K2" s="2"/>
      <c r="L2" s="32">
        <v>44996</v>
      </c>
      <c r="M2" s="2"/>
      <c r="N2" s="3"/>
      <c r="O2" s="2"/>
      <c r="P2" s="3"/>
      <c r="Q2" s="2"/>
    </row>
    <row r="3" spans="1:18" s="11" customFormat="1" ht="27.75" customHeight="1" x14ac:dyDescent="0.25">
      <c r="A3" s="109" t="s">
        <v>130</v>
      </c>
      <c r="B3" s="109"/>
      <c r="C3" s="109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10"/>
      <c r="P3" s="110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44843</v>
      </c>
      <c r="M4" s="9"/>
      <c r="N4" s="10"/>
      <c r="O4" s="111"/>
      <c r="P4" s="111"/>
      <c r="Q4" s="9"/>
    </row>
    <row r="5" spans="1:18" s="4" customFormat="1" ht="18.75" customHeight="1" thickBot="1" x14ac:dyDescent="0.3">
      <c r="A5" s="105" t="s">
        <v>114</v>
      </c>
      <c r="B5" s="106"/>
      <c r="C5" s="106"/>
      <c r="D5" s="106"/>
      <c r="E5" s="106"/>
      <c r="F5" s="106"/>
      <c r="G5" s="107"/>
      <c r="H5" s="38"/>
      <c r="I5" s="40"/>
      <c r="J5" s="105" t="s">
        <v>113</v>
      </c>
      <c r="K5" s="106"/>
      <c r="L5" s="106"/>
      <c r="M5" s="106"/>
      <c r="N5" s="106"/>
      <c r="O5" s="106"/>
      <c r="P5" s="107"/>
      <c r="Q5" s="13"/>
    </row>
    <row r="6" spans="1:18" s="47" customFormat="1" ht="31.5" customHeight="1" thickBot="1" x14ac:dyDescent="0.3">
      <c r="A6" s="42" t="s">
        <v>107</v>
      </c>
      <c r="B6" s="43" t="s">
        <v>16</v>
      </c>
      <c r="C6" s="42" t="s">
        <v>45</v>
      </c>
      <c r="D6" s="42"/>
      <c r="E6" s="42" t="s">
        <v>1</v>
      </c>
      <c r="F6" s="42" t="s">
        <v>52</v>
      </c>
      <c r="G6" s="44" t="s">
        <v>17</v>
      </c>
      <c r="H6" s="44"/>
      <c r="I6" s="45"/>
      <c r="J6" s="42" t="s">
        <v>108</v>
      </c>
      <c r="K6" s="42" t="s">
        <v>47</v>
      </c>
      <c r="L6" s="42" t="s">
        <v>42</v>
      </c>
      <c r="M6" s="42" t="s">
        <v>0</v>
      </c>
      <c r="N6" s="42"/>
      <c r="O6" s="42" t="s">
        <v>43</v>
      </c>
      <c r="P6" s="42" t="s">
        <v>54</v>
      </c>
      <c r="Q6" s="46" t="s">
        <v>46</v>
      </c>
    </row>
    <row r="7" spans="1:18" ht="14.25" customHeight="1" thickBot="1" x14ac:dyDescent="0.25">
      <c r="A7" s="86"/>
      <c r="B7" s="77"/>
      <c r="C7" s="84" t="s">
        <v>31</v>
      </c>
      <c r="D7" s="78">
        <f ca="1">$L$2-$L$4</f>
        <v>153</v>
      </c>
      <c r="E7" s="59">
        <f>$L$2-28</f>
        <v>44968</v>
      </c>
      <c r="F7" s="50"/>
      <c r="G7" s="55"/>
      <c r="H7" s="34"/>
      <c r="I7" s="41"/>
      <c r="J7" s="50"/>
      <c r="K7" s="55"/>
      <c r="L7" s="56" t="s">
        <v>68</v>
      </c>
      <c r="M7" s="57"/>
      <c r="N7" s="58">
        <f t="shared" ref="N7:N38" ca="1" si="0">$L$2-$L$4</f>
        <v>153</v>
      </c>
      <c r="O7" s="59">
        <f>$L$2-28</f>
        <v>44968</v>
      </c>
      <c r="P7" s="60"/>
      <c r="Q7" s="14"/>
    </row>
    <row r="8" spans="1:18" ht="15.75" thickBot="1" x14ac:dyDescent="0.25">
      <c r="A8" s="87"/>
      <c r="B8" s="79"/>
      <c r="C8" s="84" t="s">
        <v>24</v>
      </c>
      <c r="D8" s="78">
        <f ca="1">$L$2-$L$4</f>
        <v>153</v>
      </c>
      <c r="E8" s="72">
        <f>$L$2-56</f>
        <v>44940</v>
      </c>
      <c r="F8" s="50"/>
      <c r="G8" s="61"/>
      <c r="H8" s="35"/>
      <c r="I8" s="41"/>
      <c r="J8" s="51"/>
      <c r="K8" s="63"/>
      <c r="L8" s="56" t="s">
        <v>106</v>
      </c>
      <c r="M8" s="64"/>
      <c r="N8" s="58">
        <f t="shared" ca="1" si="0"/>
        <v>153</v>
      </c>
      <c r="O8" s="59">
        <f>$L$2-35</f>
        <v>44961</v>
      </c>
      <c r="P8" s="60"/>
      <c r="Q8" s="16"/>
    </row>
    <row r="9" spans="1:18" ht="15.75" customHeight="1" x14ac:dyDescent="0.2">
      <c r="A9" s="87"/>
      <c r="B9" s="80"/>
      <c r="C9" s="83" t="s">
        <v>109</v>
      </c>
      <c r="D9" s="78">
        <f t="shared" ref="D9:D36" ca="1" si="1">$L$2-$L$4</f>
        <v>153</v>
      </c>
      <c r="E9" s="59">
        <f>$L$2-28</f>
        <v>44968</v>
      </c>
      <c r="F9" s="50"/>
      <c r="G9" s="63"/>
      <c r="H9" s="36"/>
      <c r="I9" s="41"/>
      <c r="J9" s="51"/>
      <c r="K9" s="63"/>
      <c r="L9" s="56" t="s">
        <v>105</v>
      </c>
      <c r="M9" s="57"/>
      <c r="N9" s="58">
        <f t="shared" ca="1" si="0"/>
        <v>153</v>
      </c>
      <c r="O9" s="59">
        <f>$L$2-56</f>
        <v>44940</v>
      </c>
      <c r="P9" s="60"/>
      <c r="Q9" s="16"/>
    </row>
    <row r="10" spans="1:18" ht="15" x14ac:dyDescent="0.2">
      <c r="A10" s="87"/>
      <c r="B10" s="80"/>
      <c r="C10" s="83" t="s">
        <v>48</v>
      </c>
      <c r="D10" s="78">
        <f t="shared" ca="1" si="1"/>
        <v>153</v>
      </c>
      <c r="E10" s="59">
        <f>$L$2-56</f>
        <v>44940</v>
      </c>
      <c r="F10" s="50"/>
      <c r="G10" s="63"/>
      <c r="H10" s="36"/>
      <c r="I10" s="41"/>
      <c r="J10" s="51"/>
      <c r="K10" s="63"/>
      <c r="L10" s="56" t="s">
        <v>104</v>
      </c>
      <c r="M10" s="65"/>
      <c r="N10" s="58">
        <f t="shared" ca="1" si="0"/>
        <v>153</v>
      </c>
      <c r="O10" s="59">
        <f>$L$2-35</f>
        <v>44961</v>
      </c>
      <c r="P10" s="60"/>
      <c r="Q10" s="16"/>
    </row>
    <row r="11" spans="1:18" ht="15" x14ac:dyDescent="0.2">
      <c r="A11" s="87"/>
      <c r="B11" s="80"/>
      <c r="C11" s="83" t="s">
        <v>2</v>
      </c>
      <c r="D11" s="78">
        <f t="shared" ca="1" si="1"/>
        <v>153</v>
      </c>
      <c r="E11" s="59">
        <f>$L$2-28</f>
        <v>44968</v>
      </c>
      <c r="F11" s="50"/>
      <c r="G11" s="63"/>
      <c r="H11" s="36"/>
      <c r="I11" s="41"/>
      <c r="J11" s="51"/>
      <c r="K11" s="63"/>
      <c r="L11" s="83" t="s">
        <v>103</v>
      </c>
      <c r="M11" s="66">
        <f>$L$2-56</f>
        <v>44940</v>
      </c>
      <c r="N11" s="58">
        <f t="shared" ca="1" si="0"/>
        <v>153</v>
      </c>
      <c r="O11" s="59">
        <f>$L$2-56</f>
        <v>44940</v>
      </c>
      <c r="P11" s="60"/>
      <c r="Q11" s="16"/>
      <c r="R11" s="17"/>
    </row>
    <row r="12" spans="1:18" ht="15" x14ac:dyDescent="0.2">
      <c r="A12" s="87"/>
      <c r="B12" s="80"/>
      <c r="C12" s="83" t="s">
        <v>120</v>
      </c>
      <c r="D12" s="78">
        <f t="shared" ca="1" si="1"/>
        <v>153</v>
      </c>
      <c r="E12" s="59">
        <f>$L$2-28</f>
        <v>44968</v>
      </c>
      <c r="F12" s="50"/>
      <c r="G12" s="63"/>
      <c r="H12" s="36"/>
      <c r="I12" s="41"/>
      <c r="J12" s="51"/>
      <c r="K12" s="63"/>
      <c r="L12" s="56" t="s">
        <v>102</v>
      </c>
      <c r="M12" s="67"/>
      <c r="N12" s="58">
        <f t="shared" ca="1" si="0"/>
        <v>153</v>
      </c>
      <c r="O12" s="59">
        <f>$L$2-56</f>
        <v>44940</v>
      </c>
      <c r="P12" s="60"/>
      <c r="Q12" s="16"/>
    </row>
    <row r="13" spans="1:18" ht="15.75" customHeight="1" x14ac:dyDescent="0.2">
      <c r="A13" s="87"/>
      <c r="B13" s="80"/>
      <c r="C13" s="83" t="s">
        <v>125</v>
      </c>
      <c r="D13" s="78">
        <f t="shared" ca="1" si="1"/>
        <v>153</v>
      </c>
      <c r="E13" s="59">
        <f>$L$2-7</f>
        <v>44989</v>
      </c>
      <c r="F13" s="50"/>
      <c r="G13" s="63"/>
      <c r="H13" s="36"/>
      <c r="I13" s="41"/>
      <c r="J13" s="51"/>
      <c r="K13" s="63"/>
      <c r="L13" s="56" t="s">
        <v>101</v>
      </c>
      <c r="M13" s="67"/>
      <c r="N13" s="58">
        <f t="shared" ca="1" si="0"/>
        <v>153</v>
      </c>
      <c r="O13" s="59">
        <f>$L$2-28</f>
        <v>44968</v>
      </c>
      <c r="P13" s="60"/>
      <c r="Q13" s="16"/>
    </row>
    <row r="14" spans="1:18" ht="15" x14ac:dyDescent="0.2">
      <c r="A14" s="87"/>
      <c r="B14" s="80"/>
      <c r="C14" s="83" t="s">
        <v>27</v>
      </c>
      <c r="D14" s="78">
        <f t="shared" ca="1" si="1"/>
        <v>153</v>
      </c>
      <c r="E14" s="59">
        <f>$L$2-28</f>
        <v>44968</v>
      </c>
      <c r="F14" s="50"/>
      <c r="G14" s="63"/>
      <c r="H14" s="36"/>
      <c r="I14" s="41"/>
      <c r="J14" s="51"/>
      <c r="K14" s="63"/>
      <c r="L14" s="56" t="s">
        <v>100</v>
      </c>
      <c r="M14" s="67"/>
      <c r="N14" s="58">
        <f t="shared" ca="1" si="0"/>
        <v>153</v>
      </c>
      <c r="O14" s="59">
        <f>$L$2-28</f>
        <v>44968</v>
      </c>
      <c r="P14" s="60"/>
      <c r="Q14" s="16"/>
    </row>
    <row r="15" spans="1:18" ht="15" x14ac:dyDescent="0.2">
      <c r="A15" s="87"/>
      <c r="B15" s="80"/>
      <c r="C15" s="83" t="s">
        <v>18</v>
      </c>
      <c r="D15" s="78">
        <f t="shared" ca="1" si="1"/>
        <v>153</v>
      </c>
      <c r="E15" s="59">
        <f>$L$2-56</f>
        <v>44940</v>
      </c>
      <c r="F15" s="50"/>
      <c r="G15" s="63"/>
      <c r="H15" s="36"/>
      <c r="I15" s="41"/>
      <c r="J15" s="52"/>
      <c r="K15" s="63"/>
      <c r="L15" s="71" t="s">
        <v>56</v>
      </c>
      <c r="M15" s="68"/>
      <c r="N15" s="58">
        <f t="shared" ca="1" si="0"/>
        <v>153</v>
      </c>
      <c r="O15" s="59">
        <f>$L$2-14</f>
        <v>44982</v>
      </c>
      <c r="P15" s="60"/>
      <c r="Q15" s="16"/>
    </row>
    <row r="16" spans="1:18" ht="15.75" customHeight="1" x14ac:dyDescent="0.2">
      <c r="A16" s="87"/>
      <c r="B16" s="99"/>
      <c r="C16" s="83" t="s">
        <v>32</v>
      </c>
      <c r="D16" s="78">
        <f t="shared" ca="1" si="1"/>
        <v>153</v>
      </c>
      <c r="E16" s="59">
        <f t="shared" ref="E16:E24" si="2">$L$2-28</f>
        <v>44968</v>
      </c>
      <c r="F16" s="50"/>
      <c r="G16" s="63"/>
      <c r="H16" s="36"/>
      <c r="I16" s="39"/>
      <c r="J16" s="52"/>
      <c r="K16" s="63"/>
      <c r="L16" s="56" t="s">
        <v>99</v>
      </c>
      <c r="M16" s="67"/>
      <c r="N16" s="58">
        <f t="shared" ca="1" si="0"/>
        <v>153</v>
      </c>
      <c r="O16" s="59">
        <f t="shared" ref="O16:O23" si="3">$L$2-28</f>
        <v>44968</v>
      </c>
      <c r="P16" s="60"/>
      <c r="Q16" s="16"/>
    </row>
    <row r="17" spans="1:17" ht="15" x14ac:dyDescent="0.2">
      <c r="A17" s="87"/>
      <c r="B17" s="99"/>
      <c r="C17" s="83" t="s">
        <v>33</v>
      </c>
      <c r="D17" s="78">
        <f t="shared" ca="1" si="1"/>
        <v>153</v>
      </c>
      <c r="E17" s="59">
        <f t="shared" si="2"/>
        <v>44968</v>
      </c>
      <c r="F17" s="50"/>
      <c r="G17" s="63"/>
      <c r="H17" s="36"/>
      <c r="I17" s="39"/>
      <c r="J17" s="52"/>
      <c r="K17" s="63"/>
      <c r="L17" s="56" t="s">
        <v>98</v>
      </c>
      <c r="M17" s="67"/>
      <c r="N17" s="58">
        <f t="shared" ca="1" si="0"/>
        <v>153</v>
      </c>
      <c r="O17" s="59">
        <f t="shared" si="3"/>
        <v>44968</v>
      </c>
      <c r="P17" s="60"/>
      <c r="Q17" s="16"/>
    </row>
    <row r="18" spans="1:17" ht="15.75" customHeight="1" x14ac:dyDescent="0.2">
      <c r="A18" s="87"/>
      <c r="B18" s="99"/>
      <c r="C18" s="83" t="s">
        <v>63</v>
      </c>
      <c r="D18" s="78">
        <f t="shared" ca="1" si="1"/>
        <v>153</v>
      </c>
      <c r="E18" s="59">
        <f t="shared" si="2"/>
        <v>44968</v>
      </c>
      <c r="F18" s="50"/>
      <c r="G18" s="63"/>
      <c r="H18" s="36"/>
      <c r="I18" s="39"/>
      <c r="J18" s="52"/>
      <c r="K18" s="63"/>
      <c r="L18" s="56" t="s">
        <v>61</v>
      </c>
      <c r="M18" s="68"/>
      <c r="N18" s="58">
        <f t="shared" ca="1" si="0"/>
        <v>153</v>
      </c>
      <c r="O18" s="59">
        <f t="shared" si="3"/>
        <v>44968</v>
      </c>
      <c r="P18" s="60"/>
      <c r="Q18" s="16"/>
    </row>
    <row r="19" spans="1:17" ht="15" x14ac:dyDescent="0.2">
      <c r="A19" s="87"/>
      <c r="B19" s="99"/>
      <c r="C19" s="83" t="s">
        <v>26</v>
      </c>
      <c r="D19" s="78">
        <f t="shared" ca="1" si="1"/>
        <v>153</v>
      </c>
      <c r="E19" s="59">
        <f t="shared" si="2"/>
        <v>44968</v>
      </c>
      <c r="F19" s="50"/>
      <c r="G19" s="63"/>
      <c r="H19" s="36"/>
      <c r="I19" s="39"/>
      <c r="J19" s="52"/>
      <c r="K19" s="63"/>
      <c r="L19" s="56" t="s">
        <v>97</v>
      </c>
      <c r="M19" s="69"/>
      <c r="N19" s="58">
        <f t="shared" ca="1" si="0"/>
        <v>153</v>
      </c>
      <c r="O19" s="59">
        <f t="shared" si="3"/>
        <v>44968</v>
      </c>
      <c r="P19" s="60"/>
      <c r="Q19" s="16"/>
    </row>
    <row r="20" spans="1:17" ht="15" x14ac:dyDescent="0.2">
      <c r="A20" s="87"/>
      <c r="B20" s="99"/>
      <c r="C20" s="83" t="s">
        <v>28</v>
      </c>
      <c r="D20" s="78">
        <f t="shared" ca="1" si="1"/>
        <v>153</v>
      </c>
      <c r="E20" s="59">
        <f t="shared" si="2"/>
        <v>44968</v>
      </c>
      <c r="F20" s="50"/>
      <c r="G20" s="63"/>
      <c r="H20" s="36"/>
      <c r="I20" s="39"/>
      <c r="J20" s="52"/>
      <c r="K20" s="63"/>
      <c r="L20" s="56" t="s">
        <v>60</v>
      </c>
      <c r="M20" s="57"/>
      <c r="N20" s="58">
        <f t="shared" ca="1" si="0"/>
        <v>153</v>
      </c>
      <c r="O20" s="59">
        <f t="shared" si="3"/>
        <v>44968</v>
      </c>
      <c r="P20" s="60"/>
      <c r="Q20" s="16"/>
    </row>
    <row r="21" spans="1:17" ht="15" x14ac:dyDescent="0.2">
      <c r="A21" s="87"/>
      <c r="B21" s="99"/>
      <c r="C21" s="83" t="s">
        <v>25</v>
      </c>
      <c r="D21" s="78">
        <f t="shared" ca="1" si="1"/>
        <v>153</v>
      </c>
      <c r="E21" s="59">
        <f t="shared" si="2"/>
        <v>44968</v>
      </c>
      <c r="F21" s="50"/>
      <c r="G21" s="63"/>
      <c r="H21" s="36"/>
      <c r="I21" s="39"/>
      <c r="J21" s="52"/>
      <c r="K21" s="63"/>
      <c r="L21" s="56" t="s">
        <v>96</v>
      </c>
      <c r="M21" s="67"/>
      <c r="N21" s="58">
        <f t="shared" ca="1" si="0"/>
        <v>153</v>
      </c>
      <c r="O21" s="59">
        <f t="shared" si="3"/>
        <v>44968</v>
      </c>
      <c r="P21" s="60"/>
      <c r="Q21" s="16"/>
    </row>
    <row r="22" spans="1:17" ht="15" x14ac:dyDescent="0.2">
      <c r="A22" s="87"/>
      <c r="B22" s="99"/>
      <c r="C22" s="83" t="s">
        <v>3</v>
      </c>
      <c r="D22" s="78">
        <f t="shared" ca="1" si="1"/>
        <v>153</v>
      </c>
      <c r="E22" s="59">
        <f t="shared" si="2"/>
        <v>44968</v>
      </c>
      <c r="F22" s="50"/>
      <c r="G22" s="63"/>
      <c r="H22" s="36"/>
      <c r="I22" s="39"/>
      <c r="J22" s="52"/>
      <c r="K22" s="63"/>
      <c r="L22" s="56" t="s">
        <v>95</v>
      </c>
      <c r="M22" s="67"/>
      <c r="N22" s="58">
        <f t="shared" ca="1" si="0"/>
        <v>153</v>
      </c>
      <c r="O22" s="59">
        <f t="shared" si="3"/>
        <v>44968</v>
      </c>
      <c r="P22" s="60"/>
      <c r="Q22" s="16"/>
    </row>
    <row r="23" spans="1:17" ht="15" x14ac:dyDescent="0.2">
      <c r="A23" s="87"/>
      <c r="C23" s="100" t="s">
        <v>126</v>
      </c>
      <c r="D23" s="78">
        <f t="shared" ca="1" si="1"/>
        <v>153</v>
      </c>
      <c r="E23" s="59">
        <f>$L$2-7</f>
        <v>44989</v>
      </c>
      <c r="F23" s="50"/>
      <c r="G23" s="63"/>
      <c r="H23" s="36"/>
      <c r="I23" s="39"/>
      <c r="J23" s="52"/>
      <c r="K23" s="63"/>
      <c r="L23" s="56" t="s">
        <v>94</v>
      </c>
      <c r="M23" s="70"/>
      <c r="N23" s="58">
        <f t="shared" ca="1" si="0"/>
        <v>153</v>
      </c>
      <c r="O23" s="59">
        <f t="shared" si="3"/>
        <v>44968</v>
      </c>
      <c r="P23" s="60"/>
      <c r="Q23" s="16"/>
    </row>
    <row r="24" spans="1:17" ht="15.75" customHeight="1" x14ac:dyDescent="0.2">
      <c r="A24" s="87"/>
      <c r="B24" s="99"/>
      <c r="C24" s="83" t="s">
        <v>29</v>
      </c>
      <c r="D24" s="78">
        <f ca="1">$L$2-$L$4</f>
        <v>153</v>
      </c>
      <c r="E24" s="59">
        <f t="shared" si="2"/>
        <v>44968</v>
      </c>
      <c r="F24" s="50"/>
      <c r="G24" s="63"/>
      <c r="H24" s="36"/>
      <c r="I24" s="39"/>
      <c r="J24" s="52"/>
      <c r="K24" s="63"/>
      <c r="L24" s="56" t="s">
        <v>93</v>
      </c>
      <c r="M24" s="70"/>
      <c r="N24" s="58">
        <f t="shared" ca="1" si="0"/>
        <v>153</v>
      </c>
      <c r="O24" s="59">
        <f>$L$2-56</f>
        <v>44940</v>
      </c>
      <c r="P24" s="60"/>
      <c r="Q24" s="16"/>
    </row>
    <row r="25" spans="1:17" ht="15.75" customHeight="1" x14ac:dyDescent="0.2">
      <c r="A25" s="87"/>
      <c r="B25" s="99"/>
      <c r="C25" s="83" t="s">
        <v>69</v>
      </c>
      <c r="D25" s="78">
        <f ca="1">$L$2-$L$4</f>
        <v>153</v>
      </c>
      <c r="E25" s="59">
        <f>$L$2-56</f>
        <v>44940</v>
      </c>
      <c r="F25" s="50"/>
      <c r="G25" s="63"/>
      <c r="H25" s="36"/>
      <c r="I25" s="39"/>
      <c r="J25" s="52"/>
      <c r="K25" s="61"/>
      <c r="L25" s="56" t="s">
        <v>124</v>
      </c>
      <c r="M25" s="62">
        <f>$L$2-35</f>
        <v>44961</v>
      </c>
      <c r="N25" s="58">
        <f t="shared" ca="1" si="0"/>
        <v>153</v>
      </c>
      <c r="O25" s="59">
        <f>$L$2-7</f>
        <v>44989</v>
      </c>
      <c r="P25" s="60"/>
      <c r="Q25" s="16"/>
    </row>
    <row r="26" spans="1:17" ht="15.75" customHeight="1" x14ac:dyDescent="0.2">
      <c r="A26" s="87"/>
      <c r="B26" s="99"/>
      <c r="C26" s="83" t="s">
        <v>50</v>
      </c>
      <c r="D26" s="78">
        <f ca="1">$L$2-$L$4</f>
        <v>153</v>
      </c>
      <c r="E26" s="59">
        <f>$L$2-28</f>
        <v>44968</v>
      </c>
      <c r="F26" s="50"/>
      <c r="G26" s="63"/>
      <c r="H26" s="36"/>
      <c r="I26" s="39"/>
      <c r="J26" s="52"/>
      <c r="K26" s="63"/>
      <c r="L26" s="56" t="s">
        <v>64</v>
      </c>
      <c r="M26" s="57"/>
      <c r="N26" s="58">
        <f t="shared" ca="1" si="0"/>
        <v>153</v>
      </c>
      <c r="O26" s="59">
        <f>$L$2-28</f>
        <v>44968</v>
      </c>
      <c r="P26" s="60"/>
      <c r="Q26" s="16"/>
    </row>
    <row r="27" spans="1:17" ht="15.75" customHeight="1" x14ac:dyDescent="0.2">
      <c r="A27" s="87"/>
      <c r="B27" s="99"/>
      <c r="C27" s="83" t="s">
        <v>4</v>
      </c>
      <c r="D27" s="78">
        <f t="shared" ca="1" si="1"/>
        <v>153</v>
      </c>
      <c r="E27" s="59">
        <f>$L$2-56</f>
        <v>44940</v>
      </c>
      <c r="F27" s="50"/>
      <c r="G27" s="63"/>
      <c r="H27" s="36"/>
      <c r="I27" s="39"/>
      <c r="J27" s="52"/>
      <c r="K27" s="63"/>
      <c r="L27" s="56" t="s">
        <v>92</v>
      </c>
      <c r="M27" s="67"/>
      <c r="N27" s="58">
        <f t="shared" ca="1" si="0"/>
        <v>153</v>
      </c>
      <c r="O27" s="59">
        <f>$L$2-28</f>
        <v>44968</v>
      </c>
      <c r="P27" s="60"/>
      <c r="Q27" s="16"/>
    </row>
    <row r="28" spans="1:17" ht="15" x14ac:dyDescent="0.2">
      <c r="A28" s="87"/>
      <c r="B28" s="99"/>
      <c r="C28" s="83" t="s">
        <v>5</v>
      </c>
      <c r="D28" s="78">
        <f t="shared" ca="1" si="1"/>
        <v>153</v>
      </c>
      <c r="E28" s="59">
        <f>$L$2-28</f>
        <v>44968</v>
      </c>
      <c r="F28" s="50"/>
      <c r="G28" s="63"/>
      <c r="H28" s="36"/>
      <c r="I28" s="39"/>
      <c r="J28" s="52"/>
      <c r="K28" s="63"/>
      <c r="L28" s="56" t="s">
        <v>91</v>
      </c>
      <c r="M28" s="67"/>
      <c r="N28" s="58">
        <f t="shared" ca="1" si="0"/>
        <v>153</v>
      </c>
      <c r="O28" s="59">
        <f>$L$2-28</f>
        <v>44968</v>
      </c>
      <c r="P28" s="60"/>
      <c r="Q28" s="16"/>
    </row>
    <row r="29" spans="1:17" ht="15" x14ac:dyDescent="0.2">
      <c r="A29" s="87"/>
      <c r="B29" s="99"/>
      <c r="C29" s="83" t="s">
        <v>34</v>
      </c>
      <c r="D29" s="78">
        <f t="shared" ca="1" si="1"/>
        <v>153</v>
      </c>
      <c r="E29" s="59">
        <f>$L$2-28</f>
        <v>44968</v>
      </c>
      <c r="F29" s="50"/>
      <c r="G29" s="63"/>
      <c r="H29" s="36"/>
      <c r="I29" s="39"/>
      <c r="J29" s="52"/>
      <c r="K29" s="63"/>
      <c r="L29" s="56" t="s">
        <v>90</v>
      </c>
      <c r="M29" s="65"/>
      <c r="N29" s="58">
        <f t="shared" ca="1" si="0"/>
        <v>153</v>
      </c>
      <c r="O29" s="59">
        <f>$L$2-28</f>
        <v>44968</v>
      </c>
      <c r="P29" s="60"/>
      <c r="Q29" s="16"/>
    </row>
    <row r="30" spans="1:17" ht="15" x14ac:dyDescent="0.2">
      <c r="A30" s="87"/>
      <c r="C30" s="100" t="s">
        <v>121</v>
      </c>
      <c r="D30" s="78">
        <f t="shared" ca="1" si="1"/>
        <v>153</v>
      </c>
      <c r="E30" s="59">
        <f>$L$2-7</f>
        <v>44989</v>
      </c>
      <c r="F30" s="50"/>
      <c r="G30" s="63"/>
      <c r="H30" s="36"/>
      <c r="I30" s="39"/>
      <c r="J30" s="52"/>
      <c r="K30" s="63"/>
      <c r="L30" s="56" t="s">
        <v>89</v>
      </c>
      <c r="M30" s="70"/>
      <c r="N30" s="58">
        <f t="shared" ca="1" si="0"/>
        <v>153</v>
      </c>
      <c r="O30" s="59">
        <f>$L$2-28</f>
        <v>44968</v>
      </c>
      <c r="P30" s="60"/>
      <c r="Q30" s="16"/>
    </row>
    <row r="31" spans="1:17" ht="15" x14ac:dyDescent="0.2">
      <c r="A31" s="87"/>
      <c r="B31" s="99"/>
      <c r="C31" s="83" t="s">
        <v>35</v>
      </c>
      <c r="D31" s="78">
        <f ca="1">$L$2-$L$4</f>
        <v>153</v>
      </c>
      <c r="E31" s="59">
        <f>$L$2-28</f>
        <v>44968</v>
      </c>
      <c r="F31" s="50"/>
      <c r="G31" s="63"/>
      <c r="H31" s="36"/>
      <c r="I31" s="39"/>
      <c r="J31" s="52"/>
      <c r="K31" s="63"/>
      <c r="L31" s="56" t="s">
        <v>88</v>
      </c>
      <c r="M31" s="66">
        <f>$L$2-35</f>
        <v>44961</v>
      </c>
      <c r="N31" s="58">
        <f t="shared" ca="1" si="0"/>
        <v>153</v>
      </c>
      <c r="O31" s="59">
        <f>$L$2-56</f>
        <v>44940</v>
      </c>
      <c r="P31" s="60"/>
      <c r="Q31" s="16"/>
    </row>
    <row r="32" spans="1:17" ht="15" x14ac:dyDescent="0.2">
      <c r="A32" s="87"/>
      <c r="B32" s="99"/>
      <c r="C32" s="83" t="s">
        <v>58</v>
      </c>
      <c r="D32" s="78">
        <f ca="1">$L$2-$L$4</f>
        <v>153</v>
      </c>
      <c r="E32" s="59">
        <f>$L$2-56</f>
        <v>44940</v>
      </c>
      <c r="F32" s="50"/>
      <c r="G32" s="63"/>
      <c r="H32" s="36"/>
      <c r="I32" s="39"/>
      <c r="J32" s="52"/>
      <c r="K32" s="63"/>
      <c r="L32" s="56" t="s">
        <v>87</v>
      </c>
      <c r="M32" s="65"/>
      <c r="N32" s="58">
        <f t="shared" ca="1" si="0"/>
        <v>153</v>
      </c>
      <c r="O32" s="59">
        <f>$L$2-28</f>
        <v>44968</v>
      </c>
      <c r="P32" s="60"/>
      <c r="Q32" s="16"/>
    </row>
    <row r="33" spans="1:20" ht="15.75" x14ac:dyDescent="0.25">
      <c r="A33" s="87"/>
      <c r="B33" s="80"/>
      <c r="C33" s="83" t="s">
        <v>19</v>
      </c>
      <c r="D33" s="78">
        <f ca="1">$L$2-$L$4</f>
        <v>153</v>
      </c>
      <c r="E33" s="59">
        <f>$L$2-28</f>
        <v>44968</v>
      </c>
      <c r="F33" s="50"/>
      <c r="G33" s="63"/>
      <c r="H33" s="36"/>
      <c r="I33" s="39"/>
      <c r="J33" s="52"/>
      <c r="K33" s="63"/>
      <c r="L33" s="56" t="s">
        <v>86</v>
      </c>
      <c r="M33" s="65"/>
      <c r="N33" s="58">
        <f t="shared" ca="1" si="0"/>
        <v>153</v>
      </c>
      <c r="O33" s="59">
        <f>$L$2-28</f>
        <v>44968</v>
      </c>
      <c r="P33" s="60"/>
      <c r="Q33" s="16"/>
      <c r="T33"/>
    </row>
    <row r="34" spans="1:20" ht="15.75" x14ac:dyDescent="0.25">
      <c r="A34" s="87"/>
      <c r="B34" s="80"/>
      <c r="C34" s="83" t="s">
        <v>6</v>
      </c>
      <c r="D34" s="78">
        <f ca="1">$L$2-$L$4</f>
        <v>153</v>
      </c>
      <c r="E34" s="59">
        <f>$L$2-56</f>
        <v>44940</v>
      </c>
      <c r="F34" s="50"/>
      <c r="G34" s="63"/>
      <c r="H34" s="36"/>
      <c r="I34" s="39"/>
      <c r="J34" s="52"/>
      <c r="K34" s="63"/>
      <c r="L34" s="56" t="s">
        <v>122</v>
      </c>
      <c r="M34" s="65"/>
      <c r="N34" s="58">
        <f t="shared" ca="1" si="0"/>
        <v>153</v>
      </c>
      <c r="O34" s="59">
        <f>$L$2-7</f>
        <v>44989</v>
      </c>
      <c r="P34" s="60"/>
      <c r="Q34" s="16"/>
      <c r="T34"/>
    </row>
    <row r="35" spans="1:20" ht="15.75" x14ac:dyDescent="0.25">
      <c r="A35" s="87"/>
      <c r="B35" s="80"/>
      <c r="C35" s="83" t="s">
        <v>23</v>
      </c>
      <c r="D35" s="78">
        <f ca="1">$L$2-$L$4</f>
        <v>153</v>
      </c>
      <c r="E35" s="59">
        <f>$L$2-56</f>
        <v>44940</v>
      </c>
      <c r="F35" s="50"/>
      <c r="G35" s="63"/>
      <c r="H35" s="36"/>
      <c r="I35" s="39"/>
      <c r="J35" s="52"/>
      <c r="K35" s="63"/>
      <c r="L35" s="56" t="s">
        <v>83</v>
      </c>
      <c r="M35" s="65"/>
      <c r="N35" s="58">
        <f t="shared" ca="1" si="0"/>
        <v>153</v>
      </c>
      <c r="O35" s="59">
        <f>$L$2-35</f>
        <v>44961</v>
      </c>
      <c r="P35" s="60"/>
      <c r="Q35" s="16"/>
      <c r="T35"/>
    </row>
    <row r="36" spans="1:20" ht="15.75" x14ac:dyDescent="0.25">
      <c r="A36" s="87"/>
      <c r="B36" s="80"/>
      <c r="C36" s="83" t="s">
        <v>36</v>
      </c>
      <c r="D36" s="78">
        <f t="shared" ca="1" si="1"/>
        <v>153</v>
      </c>
      <c r="E36" s="59">
        <f>$L$2-28</f>
        <v>44968</v>
      </c>
      <c r="F36" s="50"/>
      <c r="G36" s="63"/>
      <c r="H36" s="36"/>
      <c r="I36" s="39"/>
      <c r="J36" s="52"/>
      <c r="K36" s="63"/>
      <c r="L36" s="56" t="s">
        <v>121</v>
      </c>
      <c r="M36" s="65"/>
      <c r="N36" s="58">
        <f t="shared" ca="1" si="0"/>
        <v>153</v>
      </c>
      <c r="O36" s="59">
        <f>$L$2-7</f>
        <v>44989</v>
      </c>
      <c r="P36" s="60"/>
      <c r="Q36" s="16"/>
      <c r="T36"/>
    </row>
    <row r="37" spans="1:20" ht="15.75" x14ac:dyDescent="0.25">
      <c r="A37" s="87"/>
      <c r="B37" s="80"/>
      <c r="C37" s="83" t="s">
        <v>51</v>
      </c>
      <c r="D37" s="78">
        <f t="shared" ref="D37:D59" ca="1" si="4">$L$2-$L$4</f>
        <v>153</v>
      </c>
      <c r="E37" s="59">
        <f>$L$2-28</f>
        <v>44968</v>
      </c>
      <c r="F37" s="50"/>
      <c r="G37" s="63"/>
      <c r="H37" s="36"/>
      <c r="I37" s="39"/>
      <c r="J37" s="52"/>
      <c r="K37" s="63"/>
      <c r="L37" s="56" t="s">
        <v>84</v>
      </c>
      <c r="M37" s="66">
        <f>$L$2-56</f>
        <v>44940</v>
      </c>
      <c r="N37" s="58">
        <f t="shared" ca="1" si="0"/>
        <v>153</v>
      </c>
      <c r="O37" s="59">
        <f>$L$2-56</f>
        <v>44940</v>
      </c>
      <c r="P37" s="60"/>
      <c r="Q37" s="16"/>
      <c r="T37"/>
    </row>
    <row r="38" spans="1:20" ht="15.75" x14ac:dyDescent="0.25">
      <c r="A38" s="87"/>
      <c r="B38" s="80"/>
      <c r="C38" s="83" t="s">
        <v>7</v>
      </c>
      <c r="D38" s="78">
        <f t="shared" ca="1" si="4"/>
        <v>153</v>
      </c>
      <c r="E38" s="59">
        <f>$L$2-28</f>
        <v>44968</v>
      </c>
      <c r="F38" s="53"/>
      <c r="G38" s="63"/>
      <c r="H38" s="36"/>
      <c r="I38" s="39"/>
      <c r="J38" s="52"/>
      <c r="K38" s="63"/>
      <c r="L38" s="56" t="s">
        <v>59</v>
      </c>
      <c r="M38" s="57"/>
      <c r="N38" s="58">
        <f t="shared" ca="1" si="0"/>
        <v>153</v>
      </c>
      <c r="O38" s="59">
        <f>$L$2-56</f>
        <v>44940</v>
      </c>
      <c r="P38" s="60"/>
      <c r="Q38" s="16"/>
      <c r="T38"/>
    </row>
    <row r="39" spans="1:20" ht="15.75" customHeight="1" x14ac:dyDescent="0.25">
      <c r="A39" s="87"/>
      <c r="B39" s="80"/>
      <c r="C39" s="83" t="s">
        <v>37</v>
      </c>
      <c r="D39" s="78">
        <f t="shared" ca="1" si="4"/>
        <v>153</v>
      </c>
      <c r="E39" s="59">
        <f>$L$2-28</f>
        <v>44968</v>
      </c>
      <c r="F39" s="53"/>
      <c r="G39" s="63"/>
      <c r="H39" s="36"/>
      <c r="I39" s="39"/>
      <c r="J39" s="52"/>
      <c r="K39" s="63"/>
      <c r="L39" s="56" t="s">
        <v>85</v>
      </c>
      <c r="M39" s="67"/>
      <c r="N39" s="58">
        <f t="shared" ref="N39:N59" ca="1" si="5">$L$2-$L$4</f>
        <v>153</v>
      </c>
      <c r="O39" s="59">
        <f>$L$2-56</f>
        <v>44940</v>
      </c>
      <c r="P39" s="60"/>
      <c r="Q39" s="16"/>
      <c r="T39"/>
    </row>
    <row r="40" spans="1:20" ht="15.75" customHeight="1" x14ac:dyDescent="0.25">
      <c r="A40" s="87"/>
      <c r="B40" s="80"/>
      <c r="C40" s="83" t="s">
        <v>8</v>
      </c>
      <c r="D40" s="78">
        <f t="shared" ca="1" si="4"/>
        <v>153</v>
      </c>
      <c r="E40" s="59">
        <f>$L$2-56</f>
        <v>44940</v>
      </c>
      <c r="F40" s="53"/>
      <c r="G40" s="63"/>
      <c r="H40" s="36"/>
      <c r="I40" s="39"/>
      <c r="J40" s="52"/>
      <c r="K40" s="63"/>
      <c r="L40" s="56" t="s">
        <v>127</v>
      </c>
      <c r="M40" s="66">
        <f>$L$2-35</f>
        <v>44961</v>
      </c>
      <c r="N40" s="58">
        <f t="shared" ca="1" si="5"/>
        <v>153</v>
      </c>
      <c r="O40" s="59">
        <f>$L$2-28</f>
        <v>44968</v>
      </c>
      <c r="P40" s="60"/>
      <c r="Q40" s="16"/>
      <c r="T40"/>
    </row>
    <row r="41" spans="1:20" ht="15.75" x14ac:dyDescent="0.25">
      <c r="A41" s="87"/>
      <c r="B41" s="80"/>
      <c r="C41" s="83" t="s">
        <v>49</v>
      </c>
      <c r="D41" s="78">
        <f t="shared" ca="1" si="4"/>
        <v>153</v>
      </c>
      <c r="E41" s="59">
        <f>$L$2-14</f>
        <v>44982</v>
      </c>
      <c r="F41" s="53"/>
      <c r="G41" s="63"/>
      <c r="H41" s="36"/>
      <c r="I41" s="39"/>
      <c r="J41" s="52"/>
      <c r="K41" s="63"/>
      <c r="L41" s="56" t="s">
        <v>81</v>
      </c>
      <c r="M41" s="65"/>
      <c r="N41" s="58">
        <f t="shared" ca="1" si="5"/>
        <v>153</v>
      </c>
      <c r="O41" s="59">
        <f>$L$2-28</f>
        <v>44968</v>
      </c>
      <c r="P41" s="60"/>
      <c r="Q41" s="16"/>
      <c r="T41"/>
    </row>
    <row r="42" spans="1:20" ht="15.75" x14ac:dyDescent="0.25">
      <c r="A42" s="87"/>
      <c r="B42" s="80"/>
      <c r="C42" s="83" t="s">
        <v>9</v>
      </c>
      <c r="D42" s="78">
        <f t="shared" ca="1" si="4"/>
        <v>153</v>
      </c>
      <c r="E42" s="59">
        <f>$L$2-28</f>
        <v>44968</v>
      </c>
      <c r="F42" s="53"/>
      <c r="G42" s="63"/>
      <c r="H42" s="36"/>
      <c r="I42" s="39"/>
      <c r="J42" s="52"/>
      <c r="K42" s="63"/>
      <c r="L42" s="56" t="s">
        <v>82</v>
      </c>
      <c r="M42" s="67"/>
      <c r="N42" s="58">
        <f t="shared" ca="1" si="5"/>
        <v>153</v>
      </c>
      <c r="O42" s="59">
        <f>$L$2-56</f>
        <v>44940</v>
      </c>
      <c r="P42" s="60"/>
      <c r="Q42" s="16"/>
      <c r="T42"/>
    </row>
    <row r="43" spans="1:20" ht="15.75" x14ac:dyDescent="0.25">
      <c r="A43" s="87"/>
      <c r="B43" s="80"/>
      <c r="C43" s="84" t="s">
        <v>65</v>
      </c>
      <c r="D43" s="78">
        <f t="shared" ca="1" si="4"/>
        <v>153</v>
      </c>
      <c r="E43" s="59">
        <f>$L$2-28</f>
        <v>44968</v>
      </c>
      <c r="F43" s="53"/>
      <c r="G43" s="63"/>
      <c r="H43" s="36"/>
      <c r="I43" s="39"/>
      <c r="J43" s="52"/>
      <c r="K43" s="63"/>
      <c r="L43" s="56" t="s">
        <v>79</v>
      </c>
      <c r="M43" s="65"/>
      <c r="N43" s="58">
        <f t="shared" ca="1" si="5"/>
        <v>153</v>
      </c>
      <c r="O43" s="59">
        <f>$L$2-28</f>
        <v>44968</v>
      </c>
      <c r="P43" s="60"/>
      <c r="Q43" s="16"/>
      <c r="T43"/>
    </row>
    <row r="44" spans="1:20" ht="15.75" x14ac:dyDescent="0.25">
      <c r="A44" s="87"/>
      <c r="B44" s="80"/>
      <c r="C44" s="84" t="s">
        <v>10</v>
      </c>
      <c r="D44" s="78">
        <f t="shared" ca="1" si="4"/>
        <v>153</v>
      </c>
      <c r="E44" s="72">
        <f>$L$2-14</f>
        <v>44982</v>
      </c>
      <c r="F44" s="53"/>
      <c r="G44" s="63"/>
      <c r="H44" s="36"/>
      <c r="I44" s="39"/>
      <c r="J44" s="52"/>
      <c r="K44" s="63"/>
      <c r="L44" s="56" t="s">
        <v>80</v>
      </c>
      <c r="M44" s="66">
        <f>$L$2-35</f>
        <v>44961</v>
      </c>
      <c r="N44" s="58">
        <f t="shared" ca="1" si="5"/>
        <v>153</v>
      </c>
      <c r="O44" s="59">
        <f>$L$2-56</f>
        <v>44940</v>
      </c>
      <c r="P44" s="60"/>
      <c r="Q44" s="16"/>
      <c r="T44"/>
    </row>
    <row r="45" spans="1:20" ht="15.75" x14ac:dyDescent="0.25">
      <c r="A45" s="87"/>
      <c r="B45" s="80"/>
      <c r="C45" s="84" t="s">
        <v>11</v>
      </c>
      <c r="D45" s="78">
        <f t="shared" ca="1" si="4"/>
        <v>153</v>
      </c>
      <c r="E45" s="59">
        <f>$L$2-28</f>
        <v>44968</v>
      </c>
      <c r="F45" s="53"/>
      <c r="G45" s="63"/>
      <c r="H45" s="36"/>
      <c r="I45" s="39"/>
      <c r="J45" s="52"/>
      <c r="K45" s="63"/>
      <c r="L45" s="56" t="s">
        <v>75</v>
      </c>
      <c r="M45" s="67"/>
      <c r="N45" s="58">
        <f t="shared" ca="1" si="5"/>
        <v>153</v>
      </c>
      <c r="O45" s="59">
        <f>$L$2-28</f>
        <v>44968</v>
      </c>
      <c r="P45" s="60"/>
      <c r="Q45" s="16"/>
      <c r="T45"/>
    </row>
    <row r="46" spans="1:20" ht="15" customHeight="1" x14ac:dyDescent="0.25">
      <c r="A46" s="87"/>
      <c r="B46" s="80"/>
      <c r="C46" s="83" t="s">
        <v>38</v>
      </c>
      <c r="D46" s="78">
        <f t="shared" ca="1" si="4"/>
        <v>153</v>
      </c>
      <c r="E46" s="59">
        <f>$L$2-28</f>
        <v>44968</v>
      </c>
      <c r="F46" s="53"/>
      <c r="G46" s="63"/>
      <c r="H46" s="36"/>
      <c r="I46" s="39"/>
      <c r="J46" s="52"/>
      <c r="K46" s="63"/>
      <c r="L46" s="56" t="s">
        <v>55</v>
      </c>
      <c r="M46" s="57"/>
      <c r="N46" s="58">
        <f t="shared" ca="1" si="5"/>
        <v>153</v>
      </c>
      <c r="O46" s="59">
        <f>$L$2-28</f>
        <v>44968</v>
      </c>
      <c r="P46" s="60"/>
      <c r="Q46" s="16"/>
      <c r="T46"/>
    </row>
    <row r="47" spans="1:20" ht="15.75" x14ac:dyDescent="0.25">
      <c r="A47" s="87"/>
      <c r="B47" s="80"/>
      <c r="C47" s="83" t="s">
        <v>12</v>
      </c>
      <c r="D47" s="78">
        <f t="shared" ca="1" si="4"/>
        <v>153</v>
      </c>
      <c r="E47" s="59">
        <f>$L$2-28</f>
        <v>44968</v>
      </c>
      <c r="F47" s="53"/>
      <c r="G47" s="63"/>
      <c r="H47" s="36"/>
      <c r="I47" s="39"/>
      <c r="J47" s="52"/>
      <c r="K47" s="63"/>
      <c r="L47" s="56" t="s">
        <v>76</v>
      </c>
      <c r="M47" s="65"/>
      <c r="N47" s="58">
        <f t="shared" ca="1" si="5"/>
        <v>153</v>
      </c>
      <c r="O47" s="59">
        <f>$L$2-28</f>
        <v>44968</v>
      </c>
      <c r="P47" s="60"/>
      <c r="Q47" s="16"/>
      <c r="T47"/>
    </row>
    <row r="48" spans="1:20" ht="15.75" customHeight="1" x14ac:dyDescent="0.25">
      <c r="A48" s="87"/>
      <c r="B48" s="80"/>
      <c r="C48" s="83" t="s">
        <v>13</v>
      </c>
      <c r="D48" s="78">
        <f t="shared" ca="1" si="4"/>
        <v>153</v>
      </c>
      <c r="E48" s="59">
        <f>$L$2-28</f>
        <v>44968</v>
      </c>
      <c r="F48" s="53"/>
      <c r="G48" s="63"/>
      <c r="H48" s="36"/>
      <c r="I48" s="39"/>
      <c r="J48" s="52"/>
      <c r="K48" s="63"/>
      <c r="L48" s="56" t="s">
        <v>66</v>
      </c>
      <c r="M48" s="57"/>
      <c r="N48" s="58">
        <f t="shared" ca="1" si="5"/>
        <v>153</v>
      </c>
      <c r="O48" s="59">
        <f>$L$2-28</f>
        <v>44968</v>
      </c>
      <c r="P48" s="60"/>
      <c r="Q48" s="16"/>
      <c r="T48"/>
    </row>
    <row r="49" spans="1:20" ht="15.75" customHeight="1" x14ac:dyDescent="0.25">
      <c r="A49" s="87"/>
      <c r="B49" s="80"/>
      <c r="C49" s="83" t="s">
        <v>14</v>
      </c>
      <c r="D49" s="58">
        <f t="shared" ca="1" si="4"/>
        <v>153</v>
      </c>
      <c r="E49" s="59">
        <f>$L$2-35</f>
        <v>44961</v>
      </c>
      <c r="F49" s="53"/>
      <c r="G49" s="63"/>
      <c r="H49" s="36"/>
      <c r="I49" s="39"/>
      <c r="J49" s="52"/>
      <c r="K49" s="63"/>
      <c r="L49" s="56" t="s">
        <v>62</v>
      </c>
      <c r="M49" s="57"/>
      <c r="N49" s="58">
        <f t="shared" ca="1" si="5"/>
        <v>153</v>
      </c>
      <c r="O49" s="59">
        <f>$L$2-14</f>
        <v>44982</v>
      </c>
      <c r="P49" s="60"/>
      <c r="Q49" s="16"/>
      <c r="T49"/>
    </row>
    <row r="50" spans="1:20" ht="15" customHeight="1" x14ac:dyDescent="0.25">
      <c r="A50" s="87"/>
      <c r="B50" s="80"/>
      <c r="C50" s="83" t="s">
        <v>20</v>
      </c>
      <c r="D50" s="78">
        <f t="shared" ca="1" si="4"/>
        <v>153</v>
      </c>
      <c r="E50" s="59">
        <f>$L$2-56</f>
        <v>44940</v>
      </c>
      <c r="F50" s="53"/>
      <c r="G50" s="63"/>
      <c r="H50" s="36"/>
      <c r="I50" s="39"/>
      <c r="J50" s="52"/>
      <c r="K50" s="63"/>
      <c r="L50" s="56" t="s">
        <v>78</v>
      </c>
      <c r="M50" s="67"/>
      <c r="N50" s="58">
        <f t="shared" ca="1" si="5"/>
        <v>153</v>
      </c>
      <c r="O50" s="59">
        <f t="shared" ref="O50:O55" si="6">$L$2-28</f>
        <v>44968</v>
      </c>
      <c r="P50" s="60"/>
      <c r="Q50" s="16"/>
      <c r="T50"/>
    </row>
    <row r="51" spans="1:20" ht="15.75" x14ac:dyDescent="0.25">
      <c r="A51" s="87"/>
      <c r="B51" s="80"/>
      <c r="C51" s="83" t="s">
        <v>39</v>
      </c>
      <c r="D51" s="58">
        <f t="shared" ca="1" si="4"/>
        <v>153</v>
      </c>
      <c r="E51" s="59">
        <f>$L$2-35</f>
        <v>44961</v>
      </c>
      <c r="F51" s="53"/>
      <c r="G51" s="63"/>
      <c r="H51" s="36"/>
      <c r="I51" s="39"/>
      <c r="J51" s="52"/>
      <c r="K51" s="63"/>
      <c r="L51" s="56" t="s">
        <v>77</v>
      </c>
      <c r="M51" s="67"/>
      <c r="N51" s="58">
        <f t="shared" ca="1" si="5"/>
        <v>153</v>
      </c>
      <c r="O51" s="59">
        <f t="shared" si="6"/>
        <v>44968</v>
      </c>
      <c r="P51" s="60"/>
      <c r="Q51" s="16"/>
      <c r="T51"/>
    </row>
    <row r="52" spans="1:20" ht="15.75" customHeight="1" x14ac:dyDescent="0.25">
      <c r="A52" s="87"/>
      <c r="B52" s="80"/>
      <c r="C52" s="83" t="s">
        <v>40</v>
      </c>
      <c r="D52" s="58">
        <f t="shared" ca="1" si="4"/>
        <v>153</v>
      </c>
      <c r="E52" s="59">
        <f>$L$2-35</f>
        <v>44961</v>
      </c>
      <c r="F52" s="53"/>
      <c r="G52" s="63"/>
      <c r="H52" s="36"/>
      <c r="I52" s="39"/>
      <c r="J52" s="52"/>
      <c r="K52" s="63"/>
      <c r="L52" s="56" t="s">
        <v>73</v>
      </c>
      <c r="M52" s="65"/>
      <c r="N52" s="58">
        <f t="shared" ca="1" si="5"/>
        <v>153</v>
      </c>
      <c r="O52" s="59">
        <f t="shared" si="6"/>
        <v>44968</v>
      </c>
      <c r="P52" s="60"/>
      <c r="Q52" s="16"/>
      <c r="T52"/>
    </row>
    <row r="53" spans="1:20" ht="15.75" customHeight="1" x14ac:dyDescent="0.25">
      <c r="A53" s="87"/>
      <c r="B53" s="80"/>
      <c r="C53" s="83" t="s">
        <v>115</v>
      </c>
      <c r="D53" s="58">
        <f t="shared" ca="1" si="4"/>
        <v>153</v>
      </c>
      <c r="E53" s="59">
        <f>$L$2-28</f>
        <v>44968</v>
      </c>
      <c r="F53" s="53"/>
      <c r="G53" s="61"/>
      <c r="H53" s="36"/>
      <c r="I53" s="39"/>
      <c r="J53" s="52"/>
      <c r="K53" s="63"/>
      <c r="L53" s="71" t="s">
        <v>57</v>
      </c>
      <c r="M53" s="67"/>
      <c r="N53" s="58">
        <f t="shared" ca="1" si="5"/>
        <v>153</v>
      </c>
      <c r="O53" s="59">
        <f t="shared" si="6"/>
        <v>44968</v>
      </c>
      <c r="P53" s="60"/>
      <c r="Q53" s="16"/>
      <c r="T53"/>
    </row>
    <row r="54" spans="1:20" ht="15.75" x14ac:dyDescent="0.25">
      <c r="A54" s="87"/>
      <c r="B54" s="80"/>
      <c r="C54" s="83" t="s">
        <v>44</v>
      </c>
      <c r="D54" s="78">
        <f t="shared" ca="1" si="4"/>
        <v>153</v>
      </c>
      <c r="E54" s="59">
        <f>$L$2-28</f>
        <v>44968</v>
      </c>
      <c r="F54" s="53"/>
      <c r="G54" s="63"/>
      <c r="H54" s="36"/>
      <c r="I54" s="39"/>
      <c r="J54" s="52"/>
      <c r="K54" s="63"/>
      <c r="L54" s="56" t="s">
        <v>74</v>
      </c>
      <c r="M54" s="67"/>
      <c r="N54" s="58">
        <f t="shared" ca="1" si="5"/>
        <v>153</v>
      </c>
      <c r="O54" s="59">
        <f t="shared" si="6"/>
        <v>44968</v>
      </c>
      <c r="P54" s="60"/>
      <c r="Q54" s="16"/>
      <c r="T54"/>
    </row>
    <row r="55" spans="1:20" ht="15.75" customHeight="1" x14ac:dyDescent="0.25">
      <c r="A55" s="87"/>
      <c r="B55" s="80"/>
      <c r="C55" s="83" t="s">
        <v>15</v>
      </c>
      <c r="D55" s="78">
        <f t="shared" ca="1" si="4"/>
        <v>153</v>
      </c>
      <c r="E55" s="59">
        <f>$L$2-28</f>
        <v>44968</v>
      </c>
      <c r="F55" s="53"/>
      <c r="G55" s="63"/>
      <c r="H55" s="36"/>
      <c r="I55" s="39"/>
      <c r="J55" s="52"/>
      <c r="K55" s="63"/>
      <c r="L55" s="56" t="s">
        <v>71</v>
      </c>
      <c r="M55" s="65"/>
      <c r="N55" s="58">
        <f t="shared" ca="1" si="5"/>
        <v>153</v>
      </c>
      <c r="O55" s="59">
        <f t="shared" si="6"/>
        <v>44968</v>
      </c>
      <c r="P55" s="60"/>
      <c r="Q55" s="16"/>
      <c r="T55"/>
    </row>
    <row r="56" spans="1:20" ht="15.75" x14ac:dyDescent="0.25">
      <c r="A56" s="87"/>
      <c r="B56" s="80"/>
      <c r="C56" s="83" t="s">
        <v>21</v>
      </c>
      <c r="D56" s="78">
        <f t="shared" ca="1" si="4"/>
        <v>153</v>
      </c>
      <c r="E56" s="59">
        <f>$L$2-56</f>
        <v>44940</v>
      </c>
      <c r="F56" s="53"/>
      <c r="G56" s="63"/>
      <c r="H56" s="36"/>
      <c r="I56" s="39"/>
      <c r="J56" s="52"/>
      <c r="K56" s="63"/>
      <c r="L56" s="56" t="s">
        <v>72</v>
      </c>
      <c r="M56" s="67"/>
      <c r="N56" s="58">
        <f t="shared" ca="1" si="5"/>
        <v>153</v>
      </c>
      <c r="O56" s="72">
        <f>$L$2-56</f>
        <v>44940</v>
      </c>
      <c r="P56" s="60"/>
      <c r="Q56" s="16"/>
      <c r="T56"/>
    </row>
    <row r="57" spans="1:20" ht="15" x14ac:dyDescent="0.2">
      <c r="A57" s="87"/>
      <c r="B57" s="80"/>
      <c r="C57" s="83" t="s">
        <v>30</v>
      </c>
      <c r="D57" s="78">
        <f t="shared" ca="1" si="4"/>
        <v>153</v>
      </c>
      <c r="E57" s="59">
        <f>$L$2-28</f>
        <v>44968</v>
      </c>
      <c r="F57" s="53"/>
      <c r="G57" s="63"/>
      <c r="H57" s="36"/>
      <c r="I57" s="39"/>
      <c r="J57" s="52"/>
      <c r="K57" s="63"/>
      <c r="L57" s="56" t="s">
        <v>70</v>
      </c>
      <c r="M57" s="67"/>
      <c r="N57" s="58">
        <f t="shared" ca="1" si="5"/>
        <v>153</v>
      </c>
      <c r="O57" s="59">
        <f>$L$2-28</f>
        <v>44968</v>
      </c>
      <c r="P57" s="60"/>
      <c r="Q57" s="16"/>
    </row>
    <row r="58" spans="1:20" ht="15.75" customHeight="1" x14ac:dyDescent="0.2">
      <c r="A58" s="87"/>
      <c r="B58" s="80"/>
      <c r="C58" s="83" t="s">
        <v>67</v>
      </c>
      <c r="D58" s="78">
        <f t="shared" ca="1" si="4"/>
        <v>153</v>
      </c>
      <c r="E58" s="59">
        <f>$L$2-28</f>
        <v>44968</v>
      </c>
      <c r="F58" s="53"/>
      <c r="G58" s="63"/>
      <c r="H58" s="36"/>
      <c r="I58" s="39"/>
      <c r="J58" s="90"/>
      <c r="K58" s="91"/>
      <c r="L58" s="92" t="s">
        <v>53</v>
      </c>
      <c r="M58" s="93"/>
      <c r="N58" s="58">
        <f t="shared" ca="1" si="5"/>
        <v>153</v>
      </c>
      <c r="O58" s="89">
        <f>$L$2-28</f>
        <v>44968</v>
      </c>
      <c r="P58" s="94"/>
      <c r="Q58" s="15"/>
    </row>
    <row r="59" spans="1:20" ht="15.75" customHeight="1" thickBot="1" x14ac:dyDescent="0.25">
      <c r="A59" s="88"/>
      <c r="B59" s="81"/>
      <c r="C59" s="85" t="s">
        <v>22</v>
      </c>
      <c r="D59" s="82">
        <f t="shared" ca="1" si="4"/>
        <v>153</v>
      </c>
      <c r="E59" s="76">
        <f>$L$2-56</f>
        <v>44940</v>
      </c>
      <c r="F59" s="54"/>
      <c r="G59" s="63"/>
      <c r="H59" s="36"/>
      <c r="I59" s="39"/>
      <c r="J59" s="96"/>
      <c r="K59" s="73"/>
      <c r="L59" s="74" t="s">
        <v>123</v>
      </c>
      <c r="M59" s="75"/>
      <c r="N59" s="97">
        <f t="shared" ca="1" si="5"/>
        <v>153</v>
      </c>
      <c r="O59" s="76">
        <f>$L$2-28</f>
        <v>44968</v>
      </c>
      <c r="P59" s="98"/>
      <c r="Q59" s="15"/>
    </row>
    <row r="60" spans="1:20" ht="20.25" customHeight="1" thickBot="1" x14ac:dyDescent="0.25">
      <c r="F60" s="19"/>
      <c r="K60" s="95"/>
      <c r="Q60" s="15"/>
    </row>
    <row r="61" spans="1:20" ht="14.25" x14ac:dyDescent="0.2">
      <c r="A61" s="48">
        <f>L2-57</f>
        <v>44939</v>
      </c>
      <c r="B61" s="22"/>
      <c r="C61" s="23" t="s">
        <v>110</v>
      </c>
      <c r="E61" s="24"/>
      <c r="F61" s="25"/>
      <c r="G61" s="24"/>
      <c r="H61" s="24"/>
      <c r="I61" s="24"/>
      <c r="J61" s="49">
        <f>L2-57</f>
        <v>44939</v>
      </c>
      <c r="K61" s="24"/>
      <c r="L61" s="23" t="s">
        <v>128</v>
      </c>
      <c r="M61" s="24"/>
      <c r="O61" s="26"/>
      <c r="P61" s="27"/>
      <c r="Q61" s="15"/>
    </row>
    <row r="62" spans="1:20" ht="14.25" customHeight="1" x14ac:dyDescent="0.2">
      <c r="A62" s="48">
        <f>L2-35</f>
        <v>44961</v>
      </c>
      <c r="B62" s="22"/>
      <c r="C62" s="23" t="s">
        <v>111</v>
      </c>
      <c r="E62" s="24"/>
      <c r="F62" s="25"/>
      <c r="G62" s="24"/>
      <c r="H62" s="24"/>
      <c r="I62" s="24"/>
      <c r="J62" s="49">
        <f>L2-35</f>
        <v>44961</v>
      </c>
      <c r="K62" s="24"/>
      <c r="L62" s="23" t="s">
        <v>112</v>
      </c>
      <c r="M62" s="24"/>
      <c r="O62" s="26"/>
      <c r="P62" s="27"/>
      <c r="Q62" s="15"/>
    </row>
    <row r="63" spans="1:20" ht="14.25" customHeight="1" x14ac:dyDescent="0.25">
      <c r="A63" s="48">
        <f>L2-28</f>
        <v>44968</v>
      </c>
      <c r="B63" s="22"/>
      <c r="C63" s="23" t="s">
        <v>116</v>
      </c>
      <c r="E63" s="24"/>
      <c r="F63" s="25"/>
      <c r="G63" s="24"/>
      <c r="H63" s="24"/>
      <c r="I63" s="24"/>
      <c r="J63" s="49">
        <f>L2-28</f>
        <v>44968</v>
      </c>
      <c r="L63" s="37" t="s">
        <v>117</v>
      </c>
      <c r="M63" s="24"/>
      <c r="O63" s="26"/>
      <c r="P63" s="27"/>
      <c r="Q63" s="15"/>
    </row>
    <row r="64" spans="1:20" x14ac:dyDescent="0.2">
      <c r="C64" s="18" t="s">
        <v>118</v>
      </c>
      <c r="L64" s="18" t="s">
        <v>119</v>
      </c>
    </row>
    <row r="68" spans="1:17" ht="14.25" x14ac:dyDescent="0.2">
      <c r="A68" s="15"/>
      <c r="B68" s="15"/>
      <c r="C68" s="15"/>
      <c r="F68" s="19"/>
      <c r="K68" s="24"/>
      <c r="Q68" s="15"/>
    </row>
    <row r="69" spans="1:17" ht="14.25" x14ac:dyDescent="0.2">
      <c r="F69" s="19"/>
      <c r="Q69" s="15"/>
    </row>
    <row r="70" spans="1:17" ht="14.25" x14ac:dyDescent="0.2">
      <c r="F70" s="19"/>
      <c r="Q70" s="15"/>
    </row>
    <row r="71" spans="1:17" ht="14.25" x14ac:dyDescent="0.2">
      <c r="F71" s="19"/>
      <c r="Q71" s="15"/>
    </row>
    <row r="72" spans="1:17" ht="14.25" x14ac:dyDescent="0.2">
      <c r="F72" s="19"/>
    </row>
    <row r="73" spans="1:17" ht="14.25" x14ac:dyDescent="0.2">
      <c r="F73" s="19"/>
    </row>
    <row r="74" spans="1:17" ht="14.25" x14ac:dyDescent="0.2">
      <c r="F74" s="19"/>
    </row>
    <row r="75" spans="1:17" ht="14.25" x14ac:dyDescent="0.2">
      <c r="F75" s="19"/>
    </row>
    <row r="76" spans="1:17" ht="14.25" x14ac:dyDescent="0.2">
      <c r="F76" s="19"/>
    </row>
    <row r="77" spans="1:17" ht="14.25" x14ac:dyDescent="0.2">
      <c r="F77" s="19"/>
    </row>
    <row r="78" spans="1:17" ht="14.25" x14ac:dyDescent="0.2">
      <c r="F78" s="19"/>
    </row>
    <row r="79" spans="1:17" ht="14.25" x14ac:dyDescent="0.2">
      <c r="F79" s="19"/>
    </row>
    <row r="80" spans="1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  <row r="84" spans="6:6" ht="14.25" x14ac:dyDescent="0.2">
      <c r="F84" s="19"/>
    </row>
    <row r="85" spans="6:6" ht="14.25" x14ac:dyDescent="0.2">
      <c r="F85" s="19"/>
    </row>
    <row r="86" spans="6:6" ht="14.25" x14ac:dyDescent="0.2">
      <c r="F86" s="19"/>
    </row>
    <row r="87" spans="6:6" ht="14.25" x14ac:dyDescent="0.2">
      <c r="F87" s="19"/>
    </row>
    <row r="88" spans="6:6" ht="14.25" x14ac:dyDescent="0.2">
      <c r="F88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D41 N49 N15 D44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D49 N35 N10 N8 D51:D53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8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D59 D40 D32 D25 N59 N56 N44 N31 D8 D10 D15 D27 D34:D35 D50 D56 N42 N37:N39 N24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34">
    <cfRule type="iconSet" priority="4">
      <iconSet iconSet="3TrafficLights2" showValue="0">
        <cfvo type="percent" val="0"/>
        <cfvo type="num" val="28"/>
        <cfvo type="num" val="35"/>
      </iconSet>
    </cfRule>
  </conditionalFormatting>
  <conditionalFormatting sqref="N36">
    <cfRule type="iconSet" priority="3">
      <iconSet iconSet="3TrafficLights2" showValue="0">
        <cfvo type="percent" val="0"/>
        <cfvo type="num" val="28"/>
        <cfvo type="num" val="35"/>
      </iconSet>
    </cfRule>
  </conditionalFormatting>
  <conditionalFormatting sqref="D23">
    <cfRule type="iconSet" priority="2">
      <iconSet iconSet="3TrafficLights2" showValue="0">
        <cfvo type="percent" val="0"/>
        <cfvo type="num" val="28"/>
        <cfvo type="num" val="35"/>
      </iconSet>
    </cfRule>
  </conditionalFormatting>
  <conditionalFormatting sqref="D30">
    <cfRule type="iconSet" priority="1">
      <iconSet iconSet="3TrafficLights2" showValue="0">
        <cfvo type="percent" val="0"/>
        <cfvo type="num" val="28"/>
        <cfvo type="num" val="35"/>
      </iconSet>
    </cfRule>
  </conditionalFormatting>
  <conditionalFormatting sqref="D42:D43 D33 D26 N57 N40:N41 N13:N14 D7 D9 D11:D14 D16:D22 D24 D28:D29 D31 D45:D48 D54:D55 D57:D58 N7 N16:N23 N25:N30 N32:N33 N43 N45:N48 N50:N55 D36:D39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display="www.nortec-hamburg.de" xr:uid="{00000000-0004-0000-0000-000000000000}"/>
    <hyperlink ref="A3:C3" r:id="rId2" display="internorga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5 E27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5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8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0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1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2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3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4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5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7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8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9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0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2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3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4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5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6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7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8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9" name="Check Box 3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0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1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3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4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5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6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7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8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9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0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1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2" name="Check Box 38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3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84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5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91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2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3" name="Check Box 39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4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6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7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8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9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19050</xdr:rowOff>
                  </from>
                  <to>
                    <xdr:col>10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0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1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50</xdr:row>
                    <xdr:rowOff>28575</xdr:rowOff>
                  </from>
                  <to>
                    <xdr:col>10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2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3" name="Check Box 40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4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5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6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7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10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8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9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0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11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12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4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5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6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10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7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8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9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0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1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2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3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4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10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5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6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28575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7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8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9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28575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30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31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2" name="Check Box 43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3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4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5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36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28575</xdr:rowOff>
                  </from>
                  <to>
                    <xdr:col>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37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8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9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0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1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2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4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5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6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28575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7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8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9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0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1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2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38100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4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5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6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57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8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9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60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61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2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3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64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5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6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67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8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9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0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1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3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4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5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76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7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8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9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0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1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28575</xdr:rowOff>
                  </from>
                  <to>
                    <xdr:col>10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3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4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85" name="Check Box 5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8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8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9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9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9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9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9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9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9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9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0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0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0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0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0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0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1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19050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1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1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1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1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1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1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28575</xdr:rowOff>
                  </from>
                  <to>
                    <xdr:col>16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28575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28575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28575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51</xdr:row>
                    <xdr:rowOff>28575</xdr:rowOff>
                  </from>
                  <to>
                    <xdr:col>16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52</xdr:row>
                    <xdr:rowOff>38100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3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3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55</xdr:row>
                    <xdr:rowOff>38100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4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4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4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4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4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4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4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5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5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5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5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5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55" name="Check Box 6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5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5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5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5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6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6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6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6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6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66" name="Check Box 6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67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68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69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70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71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72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73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74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5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76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77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78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79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80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81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82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83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84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85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6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87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88" name="Check Box 6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89" name="Check Box 6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90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1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2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3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4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5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96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97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98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99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00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01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02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03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04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05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06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07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08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09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10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11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12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13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14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15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16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17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18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19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20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21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22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23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24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25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26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7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8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29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30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31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32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33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34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35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36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37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38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39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40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1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42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43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4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45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46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47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48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49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50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51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52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3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4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5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6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57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58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59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0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1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2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3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4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5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6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67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68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69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70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71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72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73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74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75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76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77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78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79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80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1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82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83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84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85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86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87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88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89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90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91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92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93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4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95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6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7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9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8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0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1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2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3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4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5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6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7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8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9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0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1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2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3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4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15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6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17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8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0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1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2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23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4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5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6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27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8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29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30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31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32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3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4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5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6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37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8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3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0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41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2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43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44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45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6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47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48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49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50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51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2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53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4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55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56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57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58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59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60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61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62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3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64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5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66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67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68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9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0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71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72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3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74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75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76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7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78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79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80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81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82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83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4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85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86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87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8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89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90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91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92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3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94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95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96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97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98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9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0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01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2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03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04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05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6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7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8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9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0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1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12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13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4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15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16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17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18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19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20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1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22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23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4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25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26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27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28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29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30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31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32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3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34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35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36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37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38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9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0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41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42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43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44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45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46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47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8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49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50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51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52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53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54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55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56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57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58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59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60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61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62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63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64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65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66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67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68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69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70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71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72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73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74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75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76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77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78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79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80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81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82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83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84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85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86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7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88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89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90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91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92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93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94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95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96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97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98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99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600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601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602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603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604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605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606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607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608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9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0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11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12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13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14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15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16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17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8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19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20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21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22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3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24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25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26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27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28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29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30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31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32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33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34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35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36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37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38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39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40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41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42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43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44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45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6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47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48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49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50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51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52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53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54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5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56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57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58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59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60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61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62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63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64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65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66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67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68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69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70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71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72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73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4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75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76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77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78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79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80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81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82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83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84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85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86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87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88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89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90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91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92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93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94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95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96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97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98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99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700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701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702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703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704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705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706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707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708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709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710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711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12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13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14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15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16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17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18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19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20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21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22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23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24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25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26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27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28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29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30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31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32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33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34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35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36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37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38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39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40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41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42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43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44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45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46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47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48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49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50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1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2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53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4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55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56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57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58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59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60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61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62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63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64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65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66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67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68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69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70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71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2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3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74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75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76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77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78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79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80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81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82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83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84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85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86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87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88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89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90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91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92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93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94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95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96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97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98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99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800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801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02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803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804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805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806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807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808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809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810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811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812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13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14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15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16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17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18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19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20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21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22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23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24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25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26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27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28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54</xdr:row>
                    <xdr:rowOff>9525</xdr:rowOff>
                  </from>
                  <to>
                    <xdr:col>15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29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30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31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32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3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4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5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6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7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8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9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40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41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42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3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4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5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6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7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8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9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50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51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52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3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4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5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6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7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8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9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60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61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62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9525</xdr:rowOff>
                  </from>
                  <to>
                    <xdr:col>15</xdr:col>
                    <xdr:colOff>476250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63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56</xdr:row>
                    <xdr:rowOff>0</xdr:rowOff>
                  </from>
                  <to>
                    <xdr:col>15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64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57</xdr:row>
                    <xdr:rowOff>9525</xdr:rowOff>
                  </from>
                  <to>
                    <xdr:col>15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65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28575</xdr:rowOff>
                  </from>
                  <to>
                    <xdr:col>15</xdr:col>
                    <xdr:colOff>476250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66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28575</xdr:rowOff>
                  </from>
                  <to>
                    <xdr:col>15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67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28575</xdr:rowOff>
                  </from>
                  <to>
                    <xdr:col>15</xdr:col>
                    <xdr:colOff>476250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8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69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70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71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72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3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74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5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76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77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78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79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80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81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82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83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84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85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86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87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88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8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90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91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92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93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94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95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96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97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98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99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00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01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02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03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04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05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06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07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08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09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10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11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12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13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14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15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16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17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18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171450</xdr:rowOff>
                  </from>
                  <to>
                    <xdr:col>9</xdr:col>
                    <xdr:colOff>466725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19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20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180975</xdr:rowOff>
                  </from>
                  <to>
                    <xdr:col>9</xdr:col>
                    <xdr:colOff>466725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21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190500</xdr:rowOff>
                  </from>
                  <to>
                    <xdr:col>15</xdr:col>
                    <xdr:colOff>476250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22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23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24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25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26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27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28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29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30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31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0</xdr:col>
                    <xdr:colOff>457200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32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33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34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35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36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37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38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39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40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41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42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43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44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45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46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Launspach, Silja</cp:lastModifiedBy>
  <cp:lastPrinted>2018-07-04T09:01:00Z</cp:lastPrinted>
  <dcterms:created xsi:type="dcterms:W3CDTF">2010-04-23T08:24:23Z</dcterms:created>
  <dcterms:modified xsi:type="dcterms:W3CDTF">2022-10-09T12:22:43Z</dcterms:modified>
</cp:coreProperties>
</file>